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<sst xmlns="http://schemas.openxmlformats.org/spreadsheetml/2006/main" count="292" uniqueCount="99">
  <si>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</si>
  <si>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</si>
  <si>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</si>
  <si>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</si>
  <si>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</si>
  <si>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</si>
  <si>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</si>
  <si>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</si>
  <si>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</si>
  <si>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</si>
  <si>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</si>
  <si>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</si>
  <si>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</si>
  <si>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</si>
  <si>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</si>
  <si>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</si>
  <si>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</si>
  <si>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</si>
  <si>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</si>
  <si>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</si>
  <si>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</si>
  <si>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</si>
  <si>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</si>
  <si>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</si>
  <si>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</si>
  <si>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</si>
  <si>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</si>
  <si>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</si>
  <si>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</si>
  <si>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</si>
  <si>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</si>
  <si>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</si>
  <si>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</si>
  <si>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</si>
  <si>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</si>
  <si>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</si>
  <si>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</si>
  <si>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</si>
  <si>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</si>
  <si>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</si>
  <si>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54-2о-2020</t>
  </si>
  <si>
    <t>Омлет с зеленым горошком</t>
  </si>
  <si>
    <t>54-2гн-2020</t>
  </si>
  <si>
    <t>Чай с сахаром</t>
  </si>
  <si>
    <t>Пром.</t>
  </si>
  <si>
    <t>Батон йодированный</t>
  </si>
  <si>
    <t>Яблоко</t>
  </si>
  <si>
    <t>Зефир</t>
  </si>
  <si>
    <t>Котлета рыбная любительская (треска)</t>
  </si>
  <si>
    <t>Макароны отварные</t>
  </si>
  <si>
    <t>Чай с лимоном и сахаром</t>
  </si>
  <si>
    <t>Свекла отварная дольками</t>
  </si>
  <si>
    <t>Масло сливочное (порциями)</t>
  </si>
  <si>
    <t>кисломол.</t>
  </si>
  <si>
    <t>54-13р-2020</t>
  </si>
  <si>
    <t>54-1г-2020</t>
  </si>
  <si>
    <t>54-Згн-2020</t>
  </si>
  <si>
    <t>54-28з-2020</t>
  </si>
  <si>
    <t>53-19з-2020</t>
  </si>
  <si>
    <t>Каша вязкая молочная пшенная</t>
  </si>
  <si>
    <t>Салат из моркови и яблок</t>
  </si>
  <si>
    <t>Кофейный напиток с молоком</t>
  </si>
  <si>
    <t>54-6к-2020</t>
  </si>
  <si>
    <t>54-11з-2020</t>
  </si>
  <si>
    <t>54-23гн-2020</t>
  </si>
  <si>
    <t>Запеканка из творога с морковью и сгущенным молоком</t>
  </si>
  <si>
    <t>Какао с молоком</t>
  </si>
  <si>
    <t>Мандарин</t>
  </si>
  <si>
    <t>54-2т-2020</t>
  </si>
  <si>
    <t>54-21гн-2020</t>
  </si>
  <si>
    <t>Биточек из курицы</t>
  </si>
  <si>
    <t>Салат из свеклы отварной</t>
  </si>
  <si>
    <t>54-23м-2020</t>
  </si>
  <si>
    <t>54-1г-2021</t>
  </si>
  <si>
    <t>54-3гн-2020</t>
  </si>
  <si>
    <t>54-13з-2020</t>
  </si>
  <si>
    <t>Омлет с сыром</t>
  </si>
  <si>
    <t>Апельсин</t>
  </si>
  <si>
    <t>Помидор в нарезке</t>
  </si>
  <si>
    <t>54-4о-2020</t>
  </si>
  <si>
    <t>54-3з-2020</t>
  </si>
  <si>
    <t>Каша жидкая молочная рисовая</t>
  </si>
  <si>
    <t>54-25.1к-2020</t>
  </si>
  <si>
    <t>Запеканка из творога и сгущеного молока</t>
  </si>
  <si>
    <t>Чай с молоком и сахаром</t>
  </si>
  <si>
    <t>54-4гн-2020</t>
  </si>
  <si>
    <t>Макароны отварные с сыром</t>
  </si>
  <si>
    <t>Икра морковная</t>
  </si>
  <si>
    <t>Сок яблочный</t>
  </si>
  <si>
    <t>54-3г-2020</t>
  </si>
  <si>
    <t>54-12з-2020</t>
  </si>
  <si>
    <t>Котлета из курицы</t>
  </si>
  <si>
    <t>Рагу из овощей</t>
  </si>
  <si>
    <t>Салат из моркови с яблоком</t>
  </si>
  <si>
    <t>54-5м-2020</t>
  </si>
  <si>
    <t>54-9г-2020</t>
  </si>
  <si>
    <t>сладкое</t>
  </si>
  <si>
    <t>МКОУ "Липковская ООШ № 3"</t>
  </si>
  <si>
    <t>Кургина Светлана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</si>
</sst>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rgb="FFFFFFFF"/>
        <bgColor rgb="FFFFF2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5" borderId="2" xfId="0" applyFill="1" applyBorder="1"/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5" borderId="16" xfId="0" applyFill="1" applyBorder="1"/>
    <xf numFmtId="0" fontId="2" fillId="3" borderId="2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0" fillId="4" borderId="27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6" borderId="2" xfId="0" applyFill="1" applyBorder="1"/>
    <xf numFmtId="0" fontId="2" fillId="0" borderId="8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32" xfId="0" applyBorder="1"/>
    <xf numFmtId="0" fontId="0" fillId="0" borderId="31" xfId="0" applyBorder="1"/>
    <xf numFmtId="0" fontId="0" fillId="7" borderId="2" xfId="0" applyFill="1" applyBorder="1"/>
    <xf numFmtId="164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0" borderId="2" xfId="0" applyFont="1" applyBorder="1"/>
    <xf numFmtId="0" fontId="0" fillId="5" borderId="2" xfId="0" applyFont="1" applyFill="1" applyBorder="1"/>
    <xf numFmtId="0" fontId="0" fillId="7" borderId="2" xfId="0" applyFont="1" applyFill="1" applyBorder="1"/>
    <xf numFmtId="0" fontId="0" fillId="0" borderId="1" xfId="0" applyFont="1" applyBorder="1"/>
    <xf numFmtId="0" fontId="2" fillId="3" borderId="1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0" fontId="6" fillId="3" borderId="3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7</v>
      </c>
      <c r="C1" s="100" t="s">
        <v>97</v>
      </c>
      <c r="D1" s="101"/>
      <c r="E1" s="101"/>
      <c r="F1" s="12" t="s">
        <v>16</v>
      </c>
      <c r="G1" s="2" t="s">
        <v>17</v>
      </c>
      <c r="H1" s="102" t="s">
        <v>39</v>
      </c>
      <c r="I1" s="102"/>
      <c r="J1" s="102"/>
      <c r="K1" s="102"/>
    </row>
    <row r="2" spans="1:12" ht="18" x14ac:dyDescent="0.2">
      <c r="A2" s="32" t="s">
        <v>6</v>
      </c>
      <c r="C2" s="2"/>
      <c r="G2" s="2" t="s">
        <v>18</v>
      </c>
      <c r="H2" s="102" t="s">
        <v>98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4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58" t="s">
        <v>14</v>
      </c>
      <c r="B5" s="59" t="s">
        <v>15</v>
      </c>
      <c r="C5" s="52" t="s">
        <v>0</v>
      </c>
      <c r="D5" s="52" t="s">
        <v>13</v>
      </c>
      <c r="E5" s="52" t="s">
        <v>12</v>
      </c>
      <c r="F5" s="52" t="s">
        <v>34</v>
      </c>
      <c r="G5" s="52" t="s">
        <v>1</v>
      </c>
      <c r="H5" s="52" t="s">
        <v>2</v>
      </c>
      <c r="I5" s="52" t="s">
        <v>3</v>
      </c>
      <c r="J5" s="52" t="s">
        <v>10</v>
      </c>
      <c r="K5" s="53" t="s">
        <v>11</v>
      </c>
      <c r="L5" s="52" t="s">
        <v>35</v>
      </c>
    </row>
    <row r="6" spans="1:12" ht="15" x14ac:dyDescent="0.25">
      <c r="A6" s="18">
        <v>1</v>
      </c>
      <c r="B6" s="19">
        <v>1</v>
      </c>
      <c r="C6" s="50" t="s">
        <v>20</v>
      </c>
      <c r="D6" s="5" t="s">
        <v>21</v>
      </c>
      <c r="E6" s="41" t="s">
        <v>41</v>
      </c>
      <c r="F6" s="44">
        <v>185</v>
      </c>
      <c r="G6" s="47">
        <v>11.9</v>
      </c>
      <c r="H6" s="47">
        <v>13.1</v>
      </c>
      <c r="I6" s="47">
        <v>5.9</v>
      </c>
      <c r="J6" s="47">
        <v>189.4</v>
      </c>
      <c r="K6" s="60" t="s">
        <v>40</v>
      </c>
      <c r="L6" s="47">
        <v>41.03</v>
      </c>
    </row>
    <row r="7" spans="1:12" ht="15" x14ac:dyDescent="0.25">
      <c r="A7" s="21"/>
      <c r="B7" s="14"/>
      <c r="C7" s="51"/>
      <c r="D7" s="6"/>
      <c r="E7" s="43"/>
      <c r="F7" s="45"/>
      <c r="G7" s="48"/>
      <c r="H7" s="48"/>
      <c r="I7" s="48"/>
      <c r="J7" s="48"/>
      <c r="K7" s="61"/>
      <c r="L7" s="48"/>
    </row>
    <row r="8" spans="1:12" ht="15" x14ac:dyDescent="0.25">
      <c r="A8" s="21"/>
      <c r="B8" s="14"/>
      <c r="C8" s="51"/>
      <c r="D8" s="7" t="s">
        <v>22</v>
      </c>
      <c r="E8" s="43" t="s">
        <v>43</v>
      </c>
      <c r="F8" s="46">
        <v>200</v>
      </c>
      <c r="G8" s="48">
        <v>0.2</v>
      </c>
      <c r="H8" s="48">
        <v>0</v>
      </c>
      <c r="I8" s="48">
        <v>6.4</v>
      </c>
      <c r="J8" s="48">
        <v>26.8</v>
      </c>
      <c r="K8" s="61" t="s">
        <v>42</v>
      </c>
      <c r="L8" s="48">
        <v>0.93</v>
      </c>
    </row>
    <row r="9" spans="1:12" ht="15" x14ac:dyDescent="0.25">
      <c r="A9" s="21"/>
      <c r="B9" s="14"/>
      <c r="C9" s="51"/>
      <c r="D9" s="7" t="s">
        <v>23</v>
      </c>
      <c r="E9" s="43" t="s">
        <v>45</v>
      </c>
      <c r="F9" s="46">
        <v>40</v>
      </c>
      <c r="G9" s="49">
        <v>3.2</v>
      </c>
      <c r="H9" s="48">
        <v>0.4</v>
      </c>
      <c r="I9" s="48">
        <v>19.600000000000001</v>
      </c>
      <c r="J9" s="48">
        <v>95</v>
      </c>
      <c r="K9" s="61" t="s">
        <v>44</v>
      </c>
      <c r="L9" s="48">
        <v>4.16</v>
      </c>
    </row>
    <row r="10" spans="1:12" ht="15" x14ac:dyDescent="0.25">
      <c r="A10" s="21"/>
      <c r="B10" s="14"/>
      <c r="C10" s="51"/>
      <c r="D10" s="7" t="s">
        <v>24</v>
      </c>
      <c r="E10" s="43" t="s">
        <v>46</v>
      </c>
      <c r="F10" s="46">
        <v>120</v>
      </c>
      <c r="G10" s="48">
        <v>0.5</v>
      </c>
      <c r="H10" s="48">
        <v>0.5</v>
      </c>
      <c r="I10" s="48">
        <v>11.8</v>
      </c>
      <c r="J10" s="49">
        <v>53.3</v>
      </c>
      <c r="K10" s="61" t="s">
        <v>44</v>
      </c>
      <c r="L10" s="48">
        <v>12.6</v>
      </c>
    </row>
    <row r="11" spans="1:12" ht="15" x14ac:dyDescent="0.25">
      <c r="A11" s="21"/>
      <c r="B11" s="14"/>
      <c r="C11" s="51"/>
      <c r="D11" s="42" t="s">
        <v>96</v>
      </c>
      <c r="E11" s="43" t="s">
        <v>47</v>
      </c>
      <c r="F11" s="46">
        <v>35</v>
      </c>
      <c r="G11" s="48">
        <v>0.3</v>
      </c>
      <c r="H11" s="48">
        <v>0</v>
      </c>
      <c r="I11" s="48">
        <v>27.9</v>
      </c>
      <c r="J11" s="49">
        <v>113.2</v>
      </c>
      <c r="K11" s="62"/>
      <c r="L11" s="65">
        <v>9.4499999999999993</v>
      </c>
    </row>
    <row r="12" spans="1:12" ht="15" x14ac:dyDescent="0.25">
      <c r="A12" s="21"/>
      <c r="B12" s="14"/>
      <c r="C12" s="51"/>
      <c r="D12" s="6"/>
      <c r="E12" s="34"/>
      <c r="F12" s="35"/>
      <c r="G12" s="35"/>
      <c r="H12" s="35"/>
      <c r="I12" s="35"/>
      <c r="J12" s="35"/>
      <c r="K12" s="36"/>
      <c r="L12" s="64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580</v>
      </c>
      <c r="G13" s="17">
        <f t="shared" ref="G13:J13" si="0">SUM(G6:G12)</f>
        <v>16.100000000000001</v>
      </c>
      <c r="H13" s="17">
        <f t="shared" si="0"/>
        <v>14</v>
      </c>
      <c r="I13" s="17">
        <f t="shared" si="0"/>
        <v>71.599999999999994</v>
      </c>
      <c r="J13" s="17">
        <f t="shared" si="0"/>
        <v>477.70000000000005</v>
      </c>
      <c r="K13" s="23"/>
      <c r="L13" s="56">
        <f t="shared" ref="L13" si="1">SUM(L6:L12)</f>
        <v>68.17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5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5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5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5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5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5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5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56">
        <f t="shared" ref="L23" si="3">SUM(L14:L22)</f>
        <v>0</v>
      </c>
    </row>
    <row r="24" spans="1:12" ht="15.75" thickBot="1" x14ac:dyDescent="0.25">
      <c r="A24" s="75">
        <f>A6</f>
        <v>1</v>
      </c>
      <c r="B24" s="76">
        <f>B6</f>
        <v>1</v>
      </c>
      <c r="C24" s="93" t="s">
        <v>4</v>
      </c>
      <c r="D24" s="94"/>
      <c r="E24" s="66"/>
      <c r="F24" s="67">
        <f>F13+F23</f>
        <v>580</v>
      </c>
      <c r="G24" s="67">
        <f t="shared" ref="G24:J24" si="4">G13+G23</f>
        <v>16.100000000000001</v>
      </c>
      <c r="H24" s="67">
        <f t="shared" si="4"/>
        <v>14</v>
      </c>
      <c r="I24" s="67">
        <f t="shared" si="4"/>
        <v>71.599999999999994</v>
      </c>
      <c r="J24" s="67">
        <f t="shared" si="4"/>
        <v>477.70000000000005</v>
      </c>
      <c r="K24" s="68"/>
      <c r="L24" s="87">
        <f t="shared" ref="L24" si="5">L13+L23</f>
        <v>68.17</v>
      </c>
    </row>
    <row r="25" spans="1:12" ht="15" x14ac:dyDescent="0.25">
      <c r="A25" s="18">
        <v>1</v>
      </c>
      <c r="B25" s="19">
        <v>2</v>
      </c>
      <c r="C25" s="50" t="s">
        <v>20</v>
      </c>
      <c r="D25" s="20" t="s">
        <v>21</v>
      </c>
      <c r="E25" s="41" t="s">
        <v>48</v>
      </c>
      <c r="F25" s="44">
        <v>90</v>
      </c>
      <c r="G25" s="47">
        <v>11.6</v>
      </c>
      <c r="H25" s="47">
        <v>3.5</v>
      </c>
      <c r="I25" s="47">
        <v>5.5</v>
      </c>
      <c r="J25" s="47">
        <v>99.8</v>
      </c>
      <c r="K25" s="60" t="s">
        <v>54</v>
      </c>
      <c r="L25" s="47">
        <v>43.68</v>
      </c>
    </row>
    <row r="26" spans="1:12" ht="15" x14ac:dyDescent="0.25">
      <c r="A26" s="21"/>
      <c r="B26" s="14"/>
      <c r="C26" s="51"/>
      <c r="D26" s="7" t="s">
        <v>21</v>
      </c>
      <c r="E26" s="43" t="s">
        <v>49</v>
      </c>
      <c r="F26" s="46">
        <v>160</v>
      </c>
      <c r="G26" s="48">
        <v>5.7</v>
      </c>
      <c r="H26" s="48">
        <v>5.2</v>
      </c>
      <c r="I26" s="48">
        <v>35</v>
      </c>
      <c r="J26" s="48">
        <v>209.9</v>
      </c>
      <c r="K26" s="61" t="s">
        <v>55</v>
      </c>
      <c r="L26" s="48">
        <v>10.69</v>
      </c>
    </row>
    <row r="27" spans="1:12" ht="15" x14ac:dyDescent="0.25">
      <c r="A27" s="21"/>
      <c r="B27" s="14"/>
      <c r="C27" s="51"/>
      <c r="D27" s="7" t="s">
        <v>22</v>
      </c>
      <c r="E27" s="43" t="s">
        <v>50</v>
      </c>
      <c r="F27" s="46">
        <v>200</v>
      </c>
      <c r="G27" s="49">
        <v>0.2</v>
      </c>
      <c r="H27" s="48">
        <v>0.1</v>
      </c>
      <c r="I27" s="48">
        <v>6.6</v>
      </c>
      <c r="J27" s="48">
        <v>27.9</v>
      </c>
      <c r="K27" s="61" t="s">
        <v>56</v>
      </c>
      <c r="L27" s="48">
        <v>2.0499999999999998</v>
      </c>
    </row>
    <row r="28" spans="1:12" ht="15" x14ac:dyDescent="0.25">
      <c r="A28" s="21"/>
      <c r="B28" s="14"/>
      <c r="C28" s="51"/>
      <c r="D28" s="7" t="s">
        <v>23</v>
      </c>
      <c r="E28" s="43" t="s">
        <v>45</v>
      </c>
      <c r="F28" s="46">
        <v>30</v>
      </c>
      <c r="G28" s="49">
        <v>2.4</v>
      </c>
      <c r="H28" s="48">
        <v>0.3</v>
      </c>
      <c r="I28" s="48">
        <v>14.7</v>
      </c>
      <c r="J28" s="48">
        <v>71.2</v>
      </c>
      <c r="K28" s="61" t="s">
        <v>44</v>
      </c>
      <c r="L28" s="48">
        <v>3.12</v>
      </c>
    </row>
    <row r="29" spans="1:12" ht="15" x14ac:dyDescent="0.25">
      <c r="A29" s="21"/>
      <c r="B29" s="14"/>
      <c r="C29" s="51"/>
      <c r="D29" s="7" t="s">
        <v>24</v>
      </c>
      <c r="E29" s="43"/>
      <c r="F29" s="46"/>
      <c r="G29" s="49"/>
      <c r="H29" s="48"/>
      <c r="I29" s="48"/>
      <c r="J29" s="48"/>
      <c r="K29" s="61"/>
      <c r="L29" s="48"/>
    </row>
    <row r="30" spans="1:12" ht="15" x14ac:dyDescent="0.25">
      <c r="A30" s="21"/>
      <c r="B30" s="14"/>
      <c r="C30" s="51"/>
      <c r="D30" s="54" t="s">
        <v>26</v>
      </c>
      <c r="E30" s="43" t="s">
        <v>51</v>
      </c>
      <c r="F30" s="46">
        <v>60</v>
      </c>
      <c r="G30" s="48">
        <v>0.9</v>
      </c>
      <c r="H30" s="48">
        <v>0.1</v>
      </c>
      <c r="I30" s="48">
        <v>5.2</v>
      </c>
      <c r="J30" s="49">
        <v>25.2</v>
      </c>
      <c r="K30" s="61" t="s">
        <v>57</v>
      </c>
      <c r="L30" s="48">
        <v>2.9</v>
      </c>
    </row>
    <row r="31" spans="1:12" ht="15" x14ac:dyDescent="0.25">
      <c r="A31" s="21"/>
      <c r="B31" s="14"/>
      <c r="C31" s="51"/>
      <c r="D31" s="73" t="s">
        <v>53</v>
      </c>
      <c r="E31" s="43" t="s">
        <v>52</v>
      </c>
      <c r="F31" s="46">
        <v>10</v>
      </c>
      <c r="G31" s="48">
        <v>0.1</v>
      </c>
      <c r="H31" s="48">
        <v>7.3</v>
      </c>
      <c r="I31" s="48">
        <v>0.1</v>
      </c>
      <c r="J31" s="49">
        <v>66.099999999999994</v>
      </c>
      <c r="K31" s="61" t="s">
        <v>58</v>
      </c>
      <c r="L31" s="65">
        <v>9.85</v>
      </c>
    </row>
    <row r="32" spans="1:12" ht="15" x14ac:dyDescent="0.25">
      <c r="A32" s="22"/>
      <c r="B32" s="15"/>
      <c r="C32" s="8"/>
      <c r="D32" s="69" t="s">
        <v>33</v>
      </c>
      <c r="E32" s="70"/>
      <c r="F32" s="71">
        <f>SUM(F25:F31)</f>
        <v>550</v>
      </c>
      <c r="G32" s="71">
        <f t="shared" ref="G32" si="6">SUM(G25:G31)</f>
        <v>20.9</v>
      </c>
      <c r="H32" s="71">
        <f t="shared" ref="H32" si="7">SUM(H25:H31)</f>
        <v>16.5</v>
      </c>
      <c r="I32" s="71">
        <f t="shared" ref="I32" si="8">SUM(I25:I31)</f>
        <v>67.099999999999994</v>
      </c>
      <c r="J32" s="71">
        <f t="shared" ref="J32:L32" si="9">SUM(J25:J31)</f>
        <v>500.09999999999991</v>
      </c>
      <c r="K32" s="72"/>
      <c r="L32" s="74">
        <f t="shared" si="9"/>
        <v>72.289999999999992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5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5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5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5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5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5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5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5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5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56">
        <f t="shared" si="13"/>
        <v>0</v>
      </c>
    </row>
    <row r="43" spans="1:12" ht="15.75" customHeight="1" thickBot="1" x14ac:dyDescent="0.25">
      <c r="A43" s="75">
        <f>A25</f>
        <v>1</v>
      </c>
      <c r="B43" s="76">
        <f>B25</f>
        <v>2</v>
      </c>
      <c r="C43" s="93" t="s">
        <v>4</v>
      </c>
      <c r="D43" s="94"/>
      <c r="E43" s="66"/>
      <c r="F43" s="67">
        <f>F32+F42</f>
        <v>550</v>
      </c>
      <c r="G43" s="67">
        <f t="shared" ref="G43" si="14">G32+G42</f>
        <v>20.9</v>
      </c>
      <c r="H43" s="67">
        <f t="shared" ref="H43" si="15">H32+H42</f>
        <v>16.5</v>
      </c>
      <c r="I43" s="67">
        <f t="shared" ref="I43" si="16">I32+I42</f>
        <v>67.099999999999994</v>
      </c>
      <c r="J43" s="67">
        <f t="shared" ref="J43:L43" si="17">J32+J42</f>
        <v>500.09999999999991</v>
      </c>
      <c r="K43" s="68"/>
      <c r="L43" s="87">
        <f t="shared" si="17"/>
        <v>72.289999999999992</v>
      </c>
    </row>
    <row r="44" spans="1:12" ht="15" x14ac:dyDescent="0.25">
      <c r="A44" s="18">
        <v>1</v>
      </c>
      <c r="B44" s="19">
        <v>3</v>
      </c>
      <c r="C44" s="50" t="s">
        <v>20</v>
      </c>
      <c r="D44" s="5" t="s">
        <v>21</v>
      </c>
      <c r="E44" s="41" t="s">
        <v>59</v>
      </c>
      <c r="F44" s="44">
        <v>200</v>
      </c>
      <c r="G44" s="47">
        <v>8.3000000000000007</v>
      </c>
      <c r="H44" s="47">
        <v>10.1</v>
      </c>
      <c r="I44" s="47">
        <v>37.6</v>
      </c>
      <c r="J44" s="47">
        <v>274.89999999999998</v>
      </c>
      <c r="K44" s="60" t="s">
        <v>62</v>
      </c>
      <c r="L44" s="47">
        <v>20.59</v>
      </c>
    </row>
    <row r="45" spans="1:12" ht="15" x14ac:dyDescent="0.25">
      <c r="A45" s="21"/>
      <c r="B45" s="14"/>
      <c r="C45" s="51"/>
      <c r="D45" s="7" t="s">
        <v>26</v>
      </c>
      <c r="E45" s="43" t="s">
        <v>60</v>
      </c>
      <c r="F45" s="46">
        <v>70</v>
      </c>
      <c r="G45" s="48">
        <v>0.6</v>
      </c>
      <c r="H45" s="48">
        <v>7.1</v>
      </c>
      <c r="I45" s="48">
        <v>5</v>
      </c>
      <c r="J45" s="49">
        <v>86.7</v>
      </c>
      <c r="K45" s="61" t="s">
        <v>63</v>
      </c>
      <c r="L45" s="48">
        <v>5.28</v>
      </c>
    </row>
    <row r="46" spans="1:12" ht="15" x14ac:dyDescent="0.25">
      <c r="A46" s="21"/>
      <c r="B46" s="14"/>
      <c r="C46" s="51"/>
      <c r="D46" s="7" t="s">
        <v>22</v>
      </c>
      <c r="E46" s="43" t="s">
        <v>61</v>
      </c>
      <c r="F46" s="46">
        <v>200</v>
      </c>
      <c r="G46" s="48">
        <v>3.9</v>
      </c>
      <c r="H46" s="48">
        <v>2.9</v>
      </c>
      <c r="I46" s="48">
        <v>11.2</v>
      </c>
      <c r="J46" s="48">
        <v>86</v>
      </c>
      <c r="K46" s="61" t="s">
        <v>64</v>
      </c>
      <c r="L46" s="48">
        <v>10.5</v>
      </c>
    </row>
    <row r="47" spans="1:12" ht="15" x14ac:dyDescent="0.25">
      <c r="A47" s="21"/>
      <c r="B47" s="14"/>
      <c r="C47" s="51"/>
      <c r="D47" s="7" t="s">
        <v>23</v>
      </c>
      <c r="E47" s="43" t="s">
        <v>45</v>
      </c>
      <c r="F47" s="46">
        <v>30</v>
      </c>
      <c r="G47" s="49">
        <v>2.4</v>
      </c>
      <c r="H47" s="48">
        <v>0.3</v>
      </c>
      <c r="I47" s="48">
        <v>14.7</v>
      </c>
      <c r="J47" s="48">
        <v>71.2</v>
      </c>
      <c r="K47" s="61" t="s">
        <v>44</v>
      </c>
      <c r="L47" s="48">
        <v>3.12</v>
      </c>
    </row>
    <row r="48" spans="1:12" ht="15" x14ac:dyDescent="0.25">
      <c r="A48" s="21"/>
      <c r="B48" s="14"/>
      <c r="C48" s="51"/>
      <c r="D48" s="79" t="s">
        <v>24</v>
      </c>
      <c r="E48" s="34"/>
      <c r="F48" s="46"/>
      <c r="G48" s="35"/>
      <c r="H48" s="35"/>
      <c r="I48" s="35"/>
      <c r="J48" s="35"/>
      <c r="K48" s="36"/>
      <c r="L48" s="55"/>
    </row>
    <row r="49" spans="1:12" ht="15" x14ac:dyDescent="0.25">
      <c r="A49" s="21"/>
      <c r="B49" s="14"/>
      <c r="C49" s="51"/>
      <c r="D49" s="6"/>
      <c r="E49" s="34"/>
      <c r="F49" s="35"/>
      <c r="G49" s="35"/>
      <c r="H49" s="35"/>
      <c r="I49" s="35"/>
      <c r="J49" s="35"/>
      <c r="K49" s="36"/>
      <c r="L49" s="55"/>
    </row>
    <row r="50" spans="1:12" ht="15" x14ac:dyDescent="0.25">
      <c r="A50" s="21"/>
      <c r="B50" s="14"/>
      <c r="C50" s="51"/>
      <c r="D50" s="6"/>
      <c r="E50" s="34"/>
      <c r="F50" s="35"/>
      <c r="G50" s="35"/>
      <c r="H50" s="35"/>
      <c r="I50" s="35"/>
      <c r="J50" s="35"/>
      <c r="K50" s="36"/>
      <c r="L50" s="55"/>
    </row>
    <row r="51" spans="1:12" ht="15" x14ac:dyDescent="0.25">
      <c r="A51" s="22"/>
      <c r="B51" s="15"/>
      <c r="C51" s="77"/>
      <c r="D51" s="16" t="s">
        <v>33</v>
      </c>
      <c r="E51" s="9"/>
      <c r="F51" s="17">
        <f>SUM(F44:F50)</f>
        <v>500</v>
      </c>
      <c r="G51" s="17">
        <f t="shared" ref="G51" si="18">SUM(G44:G50)</f>
        <v>15.200000000000001</v>
      </c>
      <c r="H51" s="17">
        <f t="shared" ref="H51" si="19">SUM(H44:H50)</f>
        <v>20.399999999999999</v>
      </c>
      <c r="I51" s="17">
        <f t="shared" ref="I51" si="20">SUM(I44:I50)</f>
        <v>68.5</v>
      </c>
      <c r="J51" s="17">
        <f t="shared" ref="J51:L51" si="21">SUM(J44:J50)</f>
        <v>518.79999999999995</v>
      </c>
      <c r="K51" s="23"/>
      <c r="L51" s="56">
        <f t="shared" si="21"/>
        <v>39.49</v>
      </c>
    </row>
    <row r="52" spans="1:12" ht="15" x14ac:dyDescent="0.25">
      <c r="A52" s="24">
        <f>A44</f>
        <v>1</v>
      </c>
      <c r="B52" s="13">
        <f>B44</f>
        <v>3</v>
      </c>
      <c r="C52" s="78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55"/>
    </row>
    <row r="53" spans="1:12" ht="15" x14ac:dyDescent="0.25">
      <c r="A53" s="21"/>
      <c r="B53" s="14"/>
      <c r="C53" s="51"/>
      <c r="D53" s="7" t="s">
        <v>27</v>
      </c>
      <c r="E53" s="34"/>
      <c r="F53" s="35"/>
      <c r="G53" s="35"/>
      <c r="H53" s="35"/>
      <c r="I53" s="35"/>
      <c r="J53" s="35"/>
      <c r="K53" s="36"/>
      <c r="L53" s="55"/>
    </row>
    <row r="54" spans="1:12" ht="15" x14ac:dyDescent="0.25">
      <c r="A54" s="21"/>
      <c r="B54" s="14"/>
      <c r="C54" s="51"/>
      <c r="D54" s="7" t="s">
        <v>28</v>
      </c>
      <c r="E54" s="34"/>
      <c r="F54" s="35"/>
      <c r="G54" s="35"/>
      <c r="H54" s="35"/>
      <c r="I54" s="35"/>
      <c r="J54" s="35"/>
      <c r="K54" s="36"/>
      <c r="L54" s="55"/>
    </row>
    <row r="55" spans="1:12" ht="15" x14ac:dyDescent="0.25">
      <c r="A55" s="21"/>
      <c r="B55" s="14"/>
      <c r="C55" s="51"/>
      <c r="D55" s="7" t="s">
        <v>29</v>
      </c>
      <c r="E55" s="34"/>
      <c r="F55" s="35"/>
      <c r="G55" s="35"/>
      <c r="H55" s="35"/>
      <c r="I55" s="35"/>
      <c r="J55" s="35"/>
      <c r="K55" s="36"/>
      <c r="L55" s="55"/>
    </row>
    <row r="56" spans="1:12" ht="15" x14ac:dyDescent="0.25">
      <c r="A56" s="21"/>
      <c r="B56" s="14"/>
      <c r="C56" s="51"/>
      <c r="D56" s="7" t="s">
        <v>30</v>
      </c>
      <c r="E56" s="34"/>
      <c r="F56" s="35"/>
      <c r="G56" s="35"/>
      <c r="H56" s="35"/>
      <c r="I56" s="35"/>
      <c r="J56" s="35"/>
      <c r="K56" s="36"/>
      <c r="L56" s="55"/>
    </row>
    <row r="57" spans="1:12" ht="15" x14ac:dyDescent="0.25">
      <c r="A57" s="21"/>
      <c r="B57" s="14"/>
      <c r="C57" s="51"/>
      <c r="D57" s="7" t="s">
        <v>31</v>
      </c>
      <c r="E57" s="34"/>
      <c r="F57" s="35"/>
      <c r="G57" s="35"/>
      <c r="H57" s="35"/>
      <c r="I57" s="35"/>
      <c r="J57" s="35"/>
      <c r="K57" s="36"/>
      <c r="L57" s="55"/>
    </row>
    <row r="58" spans="1:12" ht="15" x14ac:dyDescent="0.25">
      <c r="A58" s="21"/>
      <c r="B58" s="14"/>
      <c r="C58" s="51"/>
      <c r="D58" s="7" t="s">
        <v>32</v>
      </c>
      <c r="E58" s="34"/>
      <c r="F58" s="35"/>
      <c r="G58" s="35"/>
      <c r="H58" s="35"/>
      <c r="I58" s="35"/>
      <c r="J58" s="35"/>
      <c r="K58" s="36"/>
      <c r="L58" s="55"/>
    </row>
    <row r="59" spans="1:12" ht="15" x14ac:dyDescent="0.25">
      <c r="A59" s="21"/>
      <c r="B59" s="14"/>
      <c r="C59" s="51"/>
      <c r="D59" s="6"/>
      <c r="E59" s="34"/>
      <c r="F59" s="35"/>
      <c r="G59" s="35"/>
      <c r="H59" s="35"/>
      <c r="I59" s="35"/>
      <c r="J59" s="35"/>
      <c r="K59" s="36"/>
      <c r="L59" s="55"/>
    </row>
    <row r="60" spans="1:12" ht="15" x14ac:dyDescent="0.25">
      <c r="A60" s="21"/>
      <c r="B60" s="14"/>
      <c r="C60" s="51"/>
      <c r="D60" s="6"/>
      <c r="E60" s="34"/>
      <c r="F60" s="35"/>
      <c r="G60" s="35"/>
      <c r="H60" s="35"/>
      <c r="I60" s="35"/>
      <c r="J60" s="35"/>
      <c r="K60" s="36"/>
      <c r="L60" s="55"/>
    </row>
    <row r="61" spans="1:12" ht="15" x14ac:dyDescent="0.25">
      <c r="A61" s="22"/>
      <c r="B61" s="15"/>
      <c r="C61" s="77"/>
      <c r="D61" s="16" t="s">
        <v>33</v>
      </c>
      <c r="E61" s="9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56">
        <f t="shared" si="25"/>
        <v>0</v>
      </c>
    </row>
    <row r="62" spans="1:12" ht="15.75" customHeight="1" thickBot="1" x14ac:dyDescent="0.25">
      <c r="A62" s="75">
        <f>A44</f>
        <v>1</v>
      </c>
      <c r="B62" s="76">
        <f>B44</f>
        <v>3</v>
      </c>
      <c r="C62" s="93" t="s">
        <v>4</v>
      </c>
      <c r="D62" s="94"/>
      <c r="E62" s="66"/>
      <c r="F62" s="67">
        <f>F51+F61</f>
        <v>500</v>
      </c>
      <c r="G62" s="67">
        <f t="shared" ref="G62" si="26">G51+G61</f>
        <v>15.200000000000001</v>
      </c>
      <c r="H62" s="67">
        <f t="shared" ref="H62" si="27">H51+H61</f>
        <v>20.399999999999999</v>
      </c>
      <c r="I62" s="67">
        <f t="shared" ref="I62" si="28">I51+I61</f>
        <v>68.5</v>
      </c>
      <c r="J62" s="67">
        <f t="shared" ref="J62:L62" si="29">J51+J61</f>
        <v>518.79999999999995</v>
      </c>
      <c r="K62" s="68"/>
      <c r="L62" s="57">
        <f t="shared" si="29"/>
        <v>39.49</v>
      </c>
    </row>
    <row r="63" spans="1:12" ht="30" x14ac:dyDescent="0.25">
      <c r="A63" s="18">
        <v>1</v>
      </c>
      <c r="B63" s="19">
        <v>4</v>
      </c>
      <c r="C63" s="50" t="s">
        <v>20</v>
      </c>
      <c r="D63" s="5" t="s">
        <v>21</v>
      </c>
      <c r="E63" s="41" t="s">
        <v>65</v>
      </c>
      <c r="F63" s="44">
        <v>170</v>
      </c>
      <c r="G63" s="47">
        <v>17</v>
      </c>
      <c r="H63" s="47">
        <v>10.9</v>
      </c>
      <c r="I63" s="47">
        <v>37.299999999999997</v>
      </c>
      <c r="J63" s="80">
        <v>315.10000000000002</v>
      </c>
      <c r="K63" s="60" t="s">
        <v>68</v>
      </c>
      <c r="L63" s="47">
        <v>52.4</v>
      </c>
    </row>
    <row r="64" spans="1:12" ht="15" x14ac:dyDescent="0.25">
      <c r="A64" s="21"/>
      <c r="B64" s="14"/>
      <c r="C64" s="51"/>
      <c r="D64" s="42"/>
      <c r="E64" s="43"/>
      <c r="F64" s="46"/>
      <c r="G64" s="48"/>
      <c r="H64" s="48"/>
      <c r="I64" s="48"/>
      <c r="J64" s="49"/>
      <c r="K64" s="61"/>
      <c r="L64" s="48"/>
    </row>
    <row r="65" spans="1:12" ht="15" x14ac:dyDescent="0.25">
      <c r="A65" s="21"/>
      <c r="B65" s="14"/>
      <c r="C65" s="51"/>
      <c r="D65" s="7" t="s">
        <v>22</v>
      </c>
      <c r="E65" s="43" t="s">
        <v>66</v>
      </c>
      <c r="F65" s="46">
        <v>200</v>
      </c>
      <c r="G65" s="48">
        <v>4.7</v>
      </c>
      <c r="H65" s="48">
        <v>3.5</v>
      </c>
      <c r="I65" s="48">
        <v>12.5</v>
      </c>
      <c r="J65" s="49">
        <v>100.4</v>
      </c>
      <c r="K65" s="61" t="s">
        <v>69</v>
      </c>
      <c r="L65" s="48">
        <v>12.37</v>
      </c>
    </row>
    <row r="66" spans="1:12" ht="15" x14ac:dyDescent="0.25">
      <c r="A66" s="21"/>
      <c r="B66" s="14"/>
      <c r="C66" s="51"/>
      <c r="D66" s="7" t="s">
        <v>23</v>
      </c>
      <c r="E66" s="43" t="s">
        <v>45</v>
      </c>
      <c r="F66" s="46">
        <v>30</v>
      </c>
      <c r="G66" s="49">
        <v>2.4</v>
      </c>
      <c r="H66" s="48">
        <v>0.3</v>
      </c>
      <c r="I66" s="48">
        <v>14.7</v>
      </c>
      <c r="J66" s="48">
        <v>71.2</v>
      </c>
      <c r="K66" s="61" t="s">
        <v>44</v>
      </c>
      <c r="L66" s="48">
        <v>3.12</v>
      </c>
    </row>
    <row r="67" spans="1:12" ht="15" x14ac:dyDescent="0.25">
      <c r="A67" s="21"/>
      <c r="B67" s="14"/>
      <c r="C67" s="51"/>
      <c r="D67" s="79" t="s">
        <v>24</v>
      </c>
      <c r="E67" s="43" t="s">
        <v>67</v>
      </c>
      <c r="F67" s="46">
        <v>100</v>
      </c>
      <c r="G67" s="48">
        <v>0.8</v>
      </c>
      <c r="H67" s="48">
        <v>0.2</v>
      </c>
      <c r="I67" s="48">
        <v>7.5</v>
      </c>
      <c r="J67" s="49">
        <v>35</v>
      </c>
      <c r="K67" s="61" t="s">
        <v>44</v>
      </c>
      <c r="L67" s="48">
        <v>24.48</v>
      </c>
    </row>
    <row r="68" spans="1:12" ht="15" x14ac:dyDescent="0.25">
      <c r="A68" s="21"/>
      <c r="B68" s="14"/>
      <c r="C68" s="51"/>
      <c r="D68" s="6"/>
      <c r="E68" s="34"/>
      <c r="F68" s="35"/>
      <c r="G68" s="35"/>
      <c r="H68" s="35"/>
      <c r="I68" s="35"/>
      <c r="J68" s="35"/>
      <c r="K68" s="36"/>
      <c r="L68" s="55"/>
    </row>
    <row r="69" spans="1:12" ht="15" x14ac:dyDescent="0.25">
      <c r="A69" s="21"/>
      <c r="B69" s="14"/>
      <c r="C69" s="51"/>
      <c r="D69" s="6"/>
      <c r="E69" s="34"/>
      <c r="F69" s="35"/>
      <c r="G69" s="35"/>
      <c r="H69" s="35"/>
      <c r="I69" s="35"/>
      <c r="J69" s="35"/>
      <c r="K69" s="36"/>
      <c r="L69" s="55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30">SUM(G63:G69)</f>
        <v>24.9</v>
      </c>
      <c r="H70" s="17">
        <f t="shared" ref="H70" si="31">SUM(H63:H69)</f>
        <v>14.9</v>
      </c>
      <c r="I70" s="17">
        <f t="shared" ref="I70" si="32">SUM(I63:I69)</f>
        <v>72</v>
      </c>
      <c r="J70" s="17">
        <f t="shared" ref="J70:L70" si="33">SUM(J63:J69)</f>
        <v>521.70000000000005</v>
      </c>
      <c r="K70" s="23"/>
      <c r="L70" s="56">
        <f t="shared" si="33"/>
        <v>92.37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5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5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5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5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5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5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5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5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5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56">
        <f t="shared" si="37"/>
        <v>0</v>
      </c>
    </row>
    <row r="81" spans="1:12" ht="15.75" customHeight="1" thickBot="1" x14ac:dyDescent="0.25">
      <c r="A81" s="75">
        <f>A63</f>
        <v>1</v>
      </c>
      <c r="B81" s="76">
        <f>B63</f>
        <v>4</v>
      </c>
      <c r="C81" s="93" t="s">
        <v>4</v>
      </c>
      <c r="D81" s="94"/>
      <c r="E81" s="66"/>
      <c r="F81" s="67">
        <f>F70+F80</f>
        <v>500</v>
      </c>
      <c r="G81" s="67">
        <f t="shared" ref="G81" si="38">G70+G80</f>
        <v>24.9</v>
      </c>
      <c r="H81" s="67">
        <f t="shared" ref="H81" si="39">H70+H80</f>
        <v>14.9</v>
      </c>
      <c r="I81" s="67">
        <f t="shared" ref="I81" si="40">I70+I80</f>
        <v>72</v>
      </c>
      <c r="J81" s="67">
        <f t="shared" ref="J81:L81" si="41">J70+J80</f>
        <v>521.70000000000005</v>
      </c>
      <c r="K81" s="68"/>
      <c r="L81" s="57">
        <f t="shared" si="41"/>
        <v>92.37</v>
      </c>
    </row>
    <row r="82" spans="1:12" ht="15" x14ac:dyDescent="0.25">
      <c r="A82" s="18">
        <v>1</v>
      </c>
      <c r="B82" s="19">
        <v>5</v>
      </c>
      <c r="C82" s="50" t="s">
        <v>20</v>
      </c>
      <c r="D82" s="20" t="s">
        <v>21</v>
      </c>
      <c r="E82" s="41" t="s">
        <v>70</v>
      </c>
      <c r="F82" s="44">
        <v>90</v>
      </c>
      <c r="G82" s="47">
        <v>17.2</v>
      </c>
      <c r="H82" s="47">
        <v>3.9</v>
      </c>
      <c r="I82" s="47">
        <v>12</v>
      </c>
      <c r="J82" s="47">
        <v>151.80000000000001</v>
      </c>
      <c r="K82" s="60" t="s">
        <v>72</v>
      </c>
      <c r="L82" s="47">
        <v>39.950000000000003</v>
      </c>
    </row>
    <row r="83" spans="1:12" ht="15" x14ac:dyDescent="0.25">
      <c r="A83" s="21"/>
      <c r="B83" s="14"/>
      <c r="C83" s="51"/>
      <c r="D83" s="7" t="s">
        <v>21</v>
      </c>
      <c r="E83" s="43" t="s">
        <v>49</v>
      </c>
      <c r="F83" s="46">
        <v>150</v>
      </c>
      <c r="G83" s="48">
        <v>5.3</v>
      </c>
      <c r="H83" s="48">
        <v>4.9000000000000004</v>
      </c>
      <c r="I83" s="48">
        <v>32.799999999999997</v>
      </c>
      <c r="J83" s="49">
        <v>196.8</v>
      </c>
      <c r="K83" s="61" t="s">
        <v>73</v>
      </c>
      <c r="L83" s="48">
        <v>10.02</v>
      </c>
    </row>
    <row r="84" spans="1:12" ht="15" x14ac:dyDescent="0.25">
      <c r="A84" s="21"/>
      <c r="B84" s="14"/>
      <c r="C84" s="51"/>
      <c r="D84" s="7" t="s">
        <v>22</v>
      </c>
      <c r="E84" s="43" t="s">
        <v>50</v>
      </c>
      <c r="F84" s="46">
        <v>200</v>
      </c>
      <c r="G84" s="49">
        <v>0.2</v>
      </c>
      <c r="H84" s="49">
        <v>0.1</v>
      </c>
      <c r="I84" s="49">
        <v>6.6</v>
      </c>
      <c r="J84" s="48">
        <v>27.9</v>
      </c>
      <c r="K84" s="61" t="s">
        <v>74</v>
      </c>
      <c r="L84" s="48">
        <v>2.0499999999999998</v>
      </c>
    </row>
    <row r="85" spans="1:12" ht="15" x14ac:dyDescent="0.25">
      <c r="A85" s="21"/>
      <c r="B85" s="14"/>
      <c r="C85" s="51"/>
      <c r="D85" s="7" t="s">
        <v>23</v>
      </c>
      <c r="E85" s="43" t="s">
        <v>45</v>
      </c>
      <c r="F85" s="46">
        <v>40</v>
      </c>
      <c r="G85" s="49">
        <v>3.2</v>
      </c>
      <c r="H85" s="48">
        <v>0.4</v>
      </c>
      <c r="I85" s="48">
        <v>19.600000000000001</v>
      </c>
      <c r="J85" s="48">
        <v>95</v>
      </c>
      <c r="K85" s="61" t="s">
        <v>44</v>
      </c>
      <c r="L85" s="48">
        <v>4.16</v>
      </c>
    </row>
    <row r="86" spans="1:12" ht="15" x14ac:dyDescent="0.25">
      <c r="A86" s="21"/>
      <c r="B86" s="14"/>
      <c r="C86" s="51"/>
      <c r="D86" s="79" t="s">
        <v>24</v>
      </c>
      <c r="E86" s="43"/>
      <c r="F86" s="45"/>
      <c r="G86" s="48"/>
      <c r="H86" s="48"/>
      <c r="I86" s="48"/>
      <c r="J86" s="49"/>
      <c r="K86" s="61"/>
      <c r="L86" s="48"/>
    </row>
    <row r="87" spans="1:12" ht="15" x14ac:dyDescent="0.25">
      <c r="A87" s="21"/>
      <c r="B87" s="14"/>
      <c r="C87" s="51"/>
      <c r="D87" s="54" t="s">
        <v>26</v>
      </c>
      <c r="E87" s="43" t="s">
        <v>71</v>
      </c>
      <c r="F87" s="46">
        <v>60</v>
      </c>
      <c r="G87" s="48">
        <v>0.8</v>
      </c>
      <c r="H87" s="48">
        <v>2.7</v>
      </c>
      <c r="I87" s="48">
        <v>4.5999999999999996</v>
      </c>
      <c r="J87" s="49">
        <v>45.7</v>
      </c>
      <c r="K87" s="61" t="s">
        <v>75</v>
      </c>
      <c r="L87" s="48">
        <v>3.13</v>
      </c>
    </row>
    <row r="88" spans="1:12" ht="15" x14ac:dyDescent="0.25">
      <c r="A88" s="21"/>
      <c r="B88" s="14"/>
      <c r="C88" s="51"/>
      <c r="D88" s="6"/>
      <c r="E88" s="34"/>
      <c r="F88" s="35"/>
      <c r="G88" s="35"/>
      <c r="H88" s="35"/>
      <c r="I88" s="35"/>
      <c r="J88" s="35"/>
      <c r="K88" s="36"/>
      <c r="L88" s="55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540</v>
      </c>
      <c r="G89" s="17">
        <f t="shared" ref="G89" si="42">SUM(G82:G88)</f>
        <v>26.7</v>
      </c>
      <c r="H89" s="17">
        <f t="shared" ref="H89" si="43">SUM(H82:H88)</f>
        <v>12</v>
      </c>
      <c r="I89" s="17">
        <f t="shared" ref="I89" si="44">SUM(I82:I88)</f>
        <v>75.599999999999994</v>
      </c>
      <c r="J89" s="17">
        <f t="shared" ref="J89:L89" si="45">SUM(J82:J88)</f>
        <v>517.20000000000005</v>
      </c>
      <c r="K89" s="23"/>
      <c r="L89" s="56">
        <f t="shared" si="45"/>
        <v>59.309999999999995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4"/>
      <c r="F90" s="35"/>
      <c r="G90" s="35"/>
      <c r="H90" s="35"/>
      <c r="I90" s="35"/>
      <c r="J90" s="35"/>
      <c r="K90" s="36"/>
      <c r="L90" s="55"/>
    </row>
    <row r="91" spans="1:12" ht="15" x14ac:dyDescent="0.25">
      <c r="A91" s="21"/>
      <c r="B91" s="14"/>
      <c r="C91" s="11"/>
      <c r="D91" s="7" t="s">
        <v>27</v>
      </c>
      <c r="E91" s="34"/>
      <c r="F91" s="35"/>
      <c r="G91" s="35"/>
      <c r="H91" s="35"/>
      <c r="I91" s="35"/>
      <c r="J91" s="35"/>
      <c r="K91" s="36"/>
      <c r="L91" s="55"/>
    </row>
    <row r="92" spans="1:12" ht="15" x14ac:dyDescent="0.25">
      <c r="A92" s="21"/>
      <c r="B92" s="14"/>
      <c r="C92" s="11"/>
      <c r="D92" s="7" t="s">
        <v>28</v>
      </c>
      <c r="E92" s="34"/>
      <c r="F92" s="35"/>
      <c r="G92" s="35"/>
      <c r="H92" s="35"/>
      <c r="I92" s="35"/>
      <c r="J92" s="35"/>
      <c r="K92" s="36"/>
      <c r="L92" s="55"/>
    </row>
    <row r="93" spans="1:12" ht="15" x14ac:dyDescent="0.25">
      <c r="A93" s="21"/>
      <c r="B93" s="14"/>
      <c r="C93" s="11"/>
      <c r="D93" s="7" t="s">
        <v>29</v>
      </c>
      <c r="E93" s="34"/>
      <c r="F93" s="35"/>
      <c r="G93" s="35"/>
      <c r="H93" s="35"/>
      <c r="I93" s="35"/>
      <c r="J93" s="35"/>
      <c r="K93" s="36"/>
      <c r="L93" s="55"/>
    </row>
    <row r="94" spans="1:12" ht="15" x14ac:dyDescent="0.25">
      <c r="A94" s="21"/>
      <c r="B94" s="14"/>
      <c r="C94" s="11"/>
      <c r="D94" s="7" t="s">
        <v>30</v>
      </c>
      <c r="E94" s="34"/>
      <c r="F94" s="35"/>
      <c r="G94" s="35"/>
      <c r="H94" s="35"/>
      <c r="I94" s="35"/>
      <c r="J94" s="35"/>
      <c r="K94" s="36"/>
      <c r="L94" s="55"/>
    </row>
    <row r="95" spans="1:12" ht="15" x14ac:dyDescent="0.25">
      <c r="A95" s="21"/>
      <c r="B95" s="14"/>
      <c r="C95" s="11"/>
      <c r="D95" s="7" t="s">
        <v>31</v>
      </c>
      <c r="E95" s="34"/>
      <c r="F95" s="35"/>
      <c r="G95" s="35"/>
      <c r="H95" s="35"/>
      <c r="I95" s="35"/>
      <c r="J95" s="35"/>
      <c r="K95" s="36"/>
      <c r="L95" s="55"/>
    </row>
    <row r="96" spans="1:12" ht="15" x14ac:dyDescent="0.25">
      <c r="A96" s="21"/>
      <c r="B96" s="14"/>
      <c r="C96" s="11"/>
      <c r="D96" s="7" t="s">
        <v>32</v>
      </c>
      <c r="E96" s="34"/>
      <c r="F96" s="35"/>
      <c r="G96" s="35"/>
      <c r="H96" s="35"/>
      <c r="I96" s="35"/>
      <c r="J96" s="35"/>
      <c r="K96" s="36"/>
      <c r="L96" s="55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5"/>
    </row>
    <row r="98" spans="1:12" ht="15" x14ac:dyDescent="0.25">
      <c r="A98" s="21"/>
      <c r="B98" s="14"/>
      <c r="C98" s="11"/>
      <c r="D98" s="6"/>
      <c r="E98" s="34"/>
      <c r="F98" s="35"/>
      <c r="G98" s="35"/>
      <c r="H98" s="35"/>
      <c r="I98" s="35"/>
      <c r="J98" s="35"/>
      <c r="K98" s="36"/>
      <c r="L98" s="55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56">
        <f t="shared" si="49"/>
        <v>0</v>
      </c>
    </row>
    <row r="100" spans="1:12" ht="15.75" customHeight="1" thickBot="1" x14ac:dyDescent="0.25">
      <c r="A100" s="75">
        <f>A82</f>
        <v>1</v>
      </c>
      <c r="B100" s="76">
        <f>B82</f>
        <v>5</v>
      </c>
      <c r="C100" s="93" t="s">
        <v>4</v>
      </c>
      <c r="D100" s="94"/>
      <c r="E100" s="66"/>
      <c r="F100" s="67">
        <f>F89+F99</f>
        <v>540</v>
      </c>
      <c r="G100" s="67">
        <f t="shared" ref="G100" si="50">G89+G99</f>
        <v>26.7</v>
      </c>
      <c r="H100" s="67">
        <f t="shared" ref="H100" si="51">H89+H99</f>
        <v>12</v>
      </c>
      <c r="I100" s="67">
        <f t="shared" ref="I100" si="52">I89+I99</f>
        <v>75.599999999999994</v>
      </c>
      <c r="J100" s="67">
        <f t="shared" ref="J100:L100" si="53">J89+J99</f>
        <v>517.20000000000005</v>
      </c>
      <c r="K100" s="68"/>
      <c r="L100" s="57">
        <f t="shared" si="53"/>
        <v>59.309999999999995</v>
      </c>
    </row>
    <row r="101" spans="1:12" ht="15" x14ac:dyDescent="0.25">
      <c r="A101" s="18">
        <v>2</v>
      </c>
      <c r="B101" s="19">
        <v>1</v>
      </c>
      <c r="C101" s="20" t="s">
        <v>20</v>
      </c>
      <c r="D101" s="86" t="s">
        <v>21</v>
      </c>
      <c r="E101" s="41" t="s">
        <v>76</v>
      </c>
      <c r="F101" s="44">
        <v>150</v>
      </c>
      <c r="G101" s="47">
        <v>19</v>
      </c>
      <c r="H101" s="47">
        <v>25.3</v>
      </c>
      <c r="I101" s="47">
        <v>3</v>
      </c>
      <c r="J101" s="80">
        <v>315.8</v>
      </c>
      <c r="K101" s="60" t="s">
        <v>79</v>
      </c>
      <c r="L101" s="47">
        <v>60.43</v>
      </c>
    </row>
    <row r="102" spans="1:12" ht="15" x14ac:dyDescent="0.25">
      <c r="A102" s="21"/>
      <c r="B102" s="14"/>
      <c r="C102" s="11"/>
      <c r="D102" s="84"/>
      <c r="E102" s="43"/>
      <c r="F102" s="46"/>
      <c r="G102" s="48"/>
      <c r="H102" s="48"/>
      <c r="I102" s="48"/>
      <c r="J102" s="49"/>
      <c r="K102" s="61"/>
      <c r="L102" s="48"/>
    </row>
    <row r="103" spans="1:12" ht="15" x14ac:dyDescent="0.25">
      <c r="A103" s="21"/>
      <c r="B103" s="14"/>
      <c r="C103" s="11"/>
      <c r="D103" s="83" t="s">
        <v>22</v>
      </c>
      <c r="E103" s="43" t="s">
        <v>43</v>
      </c>
      <c r="F103" s="46">
        <v>200</v>
      </c>
      <c r="G103" s="48">
        <v>0.2</v>
      </c>
      <c r="H103" s="48">
        <v>0</v>
      </c>
      <c r="I103" s="48">
        <v>6.4</v>
      </c>
      <c r="J103" s="49">
        <v>26.8</v>
      </c>
      <c r="K103" s="61" t="s">
        <v>42</v>
      </c>
      <c r="L103" s="48">
        <v>0.93</v>
      </c>
    </row>
    <row r="104" spans="1:12" ht="15" x14ac:dyDescent="0.25">
      <c r="A104" s="21"/>
      <c r="B104" s="14"/>
      <c r="C104" s="11"/>
      <c r="D104" s="7" t="s">
        <v>23</v>
      </c>
      <c r="E104" s="43" t="s">
        <v>45</v>
      </c>
      <c r="F104" s="46">
        <v>30</v>
      </c>
      <c r="G104" s="49">
        <v>2.4</v>
      </c>
      <c r="H104" s="48">
        <v>0.3</v>
      </c>
      <c r="I104" s="48">
        <v>14.7</v>
      </c>
      <c r="J104" s="48">
        <v>71.2</v>
      </c>
      <c r="K104" s="61" t="s">
        <v>44</v>
      </c>
      <c r="L104" s="48">
        <v>3.12</v>
      </c>
    </row>
    <row r="105" spans="1:12" ht="15" x14ac:dyDescent="0.25">
      <c r="A105" s="21"/>
      <c r="B105" s="14"/>
      <c r="C105" s="11"/>
      <c r="D105" s="85" t="s">
        <v>24</v>
      </c>
      <c r="E105" s="43" t="s">
        <v>77</v>
      </c>
      <c r="F105" s="46">
        <v>160</v>
      </c>
      <c r="G105" s="48">
        <v>1.4</v>
      </c>
      <c r="H105" s="48">
        <v>0.3</v>
      </c>
      <c r="I105" s="48">
        <v>13</v>
      </c>
      <c r="J105" s="49">
        <v>60.5</v>
      </c>
      <c r="K105" s="61" t="s">
        <v>44</v>
      </c>
      <c r="L105" s="48">
        <v>34.35</v>
      </c>
    </row>
    <row r="106" spans="1:12" ht="15" x14ac:dyDescent="0.25">
      <c r="A106" s="21"/>
      <c r="B106" s="14"/>
      <c r="C106" s="11"/>
      <c r="D106" s="54" t="s">
        <v>26</v>
      </c>
      <c r="E106" s="43" t="s">
        <v>78</v>
      </c>
      <c r="F106" s="46">
        <v>60</v>
      </c>
      <c r="G106" s="48">
        <v>0.7</v>
      </c>
      <c r="H106" s="48">
        <v>0.1</v>
      </c>
      <c r="I106" s="48">
        <v>2.2999999999999998</v>
      </c>
      <c r="J106" s="49">
        <v>12.8</v>
      </c>
      <c r="K106" s="61" t="s">
        <v>80</v>
      </c>
      <c r="L106" s="48">
        <v>8.81</v>
      </c>
    </row>
    <row r="107" spans="1:12" ht="15" x14ac:dyDescent="0.25">
      <c r="A107" s="21"/>
      <c r="B107" s="14"/>
      <c r="C107" s="11"/>
      <c r="D107" s="6"/>
      <c r="E107" s="34"/>
      <c r="F107" s="35"/>
      <c r="G107" s="35"/>
      <c r="H107" s="35"/>
      <c r="I107" s="35"/>
      <c r="J107" s="35"/>
      <c r="K107" s="36"/>
      <c r="L107" s="55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600</v>
      </c>
      <c r="G108" s="17">
        <f t="shared" ref="G108:J108" si="54">SUM(G101:G107)</f>
        <v>23.699999999999996</v>
      </c>
      <c r="H108" s="17">
        <f t="shared" si="54"/>
        <v>26.000000000000004</v>
      </c>
      <c r="I108" s="17">
        <f t="shared" si="54"/>
        <v>39.4</v>
      </c>
      <c r="J108" s="17">
        <f t="shared" si="54"/>
        <v>487.1</v>
      </c>
      <c r="K108" s="23"/>
      <c r="L108" s="56">
        <f t="shared" ref="L108" si="55">SUM(L101:L107)</f>
        <v>107.64000000000001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4"/>
      <c r="F109" s="35"/>
      <c r="G109" s="35"/>
      <c r="H109" s="35"/>
      <c r="I109" s="35"/>
      <c r="J109" s="35"/>
      <c r="K109" s="36"/>
      <c r="L109" s="55"/>
    </row>
    <row r="110" spans="1:12" ht="15" x14ac:dyDescent="0.25">
      <c r="A110" s="21"/>
      <c r="B110" s="14"/>
      <c r="C110" s="11"/>
      <c r="D110" s="7" t="s">
        <v>27</v>
      </c>
      <c r="E110" s="34"/>
      <c r="F110" s="35"/>
      <c r="G110" s="35"/>
      <c r="H110" s="35"/>
      <c r="I110" s="35"/>
      <c r="J110" s="35"/>
      <c r="K110" s="36"/>
      <c r="L110" s="55"/>
    </row>
    <row r="111" spans="1:12" ht="15" x14ac:dyDescent="0.25">
      <c r="A111" s="21"/>
      <c r="B111" s="14"/>
      <c r="C111" s="11"/>
      <c r="D111" s="7" t="s">
        <v>28</v>
      </c>
      <c r="E111" s="34"/>
      <c r="F111" s="35"/>
      <c r="G111" s="35"/>
      <c r="H111" s="35"/>
      <c r="I111" s="35"/>
      <c r="J111" s="35"/>
      <c r="K111" s="36"/>
      <c r="L111" s="55"/>
    </row>
    <row r="112" spans="1:12" ht="15" x14ac:dyDescent="0.25">
      <c r="A112" s="21"/>
      <c r="B112" s="14"/>
      <c r="C112" s="11"/>
      <c r="D112" s="7" t="s">
        <v>29</v>
      </c>
      <c r="E112" s="34"/>
      <c r="F112" s="35"/>
      <c r="G112" s="35"/>
      <c r="H112" s="35"/>
      <c r="I112" s="35"/>
      <c r="J112" s="35"/>
      <c r="K112" s="36"/>
      <c r="L112" s="55"/>
    </row>
    <row r="113" spans="1:12" ht="15" x14ac:dyDescent="0.25">
      <c r="A113" s="21"/>
      <c r="B113" s="14"/>
      <c r="C113" s="11"/>
      <c r="D113" s="7" t="s">
        <v>30</v>
      </c>
      <c r="E113" s="34"/>
      <c r="F113" s="35"/>
      <c r="G113" s="35"/>
      <c r="H113" s="35"/>
      <c r="I113" s="35"/>
      <c r="J113" s="35"/>
      <c r="K113" s="36"/>
      <c r="L113" s="55"/>
    </row>
    <row r="114" spans="1:12" ht="15" x14ac:dyDescent="0.25">
      <c r="A114" s="21"/>
      <c r="B114" s="14"/>
      <c r="C114" s="11"/>
      <c r="D114" s="7" t="s">
        <v>31</v>
      </c>
      <c r="E114" s="34"/>
      <c r="F114" s="35"/>
      <c r="G114" s="35"/>
      <c r="H114" s="35"/>
      <c r="I114" s="35"/>
      <c r="J114" s="35"/>
      <c r="K114" s="36"/>
      <c r="L114" s="55"/>
    </row>
    <row r="115" spans="1:12" ht="15" x14ac:dyDescent="0.25">
      <c r="A115" s="21"/>
      <c r="B115" s="14"/>
      <c r="C115" s="11"/>
      <c r="D115" s="7" t="s">
        <v>32</v>
      </c>
      <c r="E115" s="34"/>
      <c r="F115" s="35"/>
      <c r="G115" s="35"/>
      <c r="H115" s="35"/>
      <c r="I115" s="35"/>
      <c r="J115" s="35"/>
      <c r="K115" s="36"/>
      <c r="L115" s="55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5"/>
    </row>
    <row r="117" spans="1:12" ht="15" x14ac:dyDescent="0.25">
      <c r="A117" s="21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55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56">
        <f t="shared" ref="L118" si="57">SUM(L109:L117)</f>
        <v>0</v>
      </c>
    </row>
    <row r="119" spans="1:12" ht="15.75" thickBot="1" x14ac:dyDescent="0.25">
      <c r="A119" s="75">
        <f>A101</f>
        <v>2</v>
      </c>
      <c r="B119" s="76">
        <f>B101</f>
        <v>1</v>
      </c>
      <c r="C119" s="93" t="s">
        <v>4</v>
      </c>
      <c r="D119" s="94"/>
      <c r="E119" s="66"/>
      <c r="F119" s="67">
        <f>F108+F118</f>
        <v>600</v>
      </c>
      <c r="G119" s="67">
        <f t="shared" ref="G119" si="58">G108+G118</f>
        <v>23.699999999999996</v>
      </c>
      <c r="H119" s="67">
        <f t="shared" ref="H119" si="59">H108+H118</f>
        <v>26.000000000000004</v>
      </c>
      <c r="I119" s="67">
        <f t="shared" ref="I119" si="60">I108+I118</f>
        <v>39.4</v>
      </c>
      <c r="J119" s="67">
        <f t="shared" ref="J119:L119" si="61">J108+J118</f>
        <v>487.1</v>
      </c>
      <c r="K119" s="68"/>
      <c r="L119" s="87">
        <f t="shared" si="61"/>
        <v>107.64000000000001</v>
      </c>
    </row>
    <row r="120" spans="1:12" ht="15" x14ac:dyDescent="0.25">
      <c r="A120" s="18">
        <v>2</v>
      </c>
      <c r="B120" s="19">
        <v>2</v>
      </c>
      <c r="C120" s="50" t="s">
        <v>20</v>
      </c>
      <c r="D120" s="86" t="s">
        <v>21</v>
      </c>
      <c r="E120" s="41" t="s">
        <v>81</v>
      </c>
      <c r="F120" s="44">
        <v>200</v>
      </c>
      <c r="G120" s="47">
        <v>5.3</v>
      </c>
      <c r="H120" s="47">
        <v>5.4</v>
      </c>
      <c r="I120" s="47">
        <v>28.7</v>
      </c>
      <c r="J120" s="47">
        <v>184.5</v>
      </c>
      <c r="K120" s="60" t="s">
        <v>82</v>
      </c>
      <c r="L120" s="47">
        <v>16.989999999999998</v>
      </c>
    </row>
    <row r="121" spans="1:12" ht="15" x14ac:dyDescent="0.25">
      <c r="A121" s="21"/>
      <c r="B121" s="14"/>
      <c r="C121" s="51"/>
      <c r="D121" s="42"/>
      <c r="E121" s="43"/>
      <c r="F121" s="46"/>
      <c r="G121" s="48"/>
      <c r="H121" s="48"/>
      <c r="I121" s="48"/>
      <c r="J121" s="48"/>
      <c r="K121" s="61"/>
      <c r="L121" s="92"/>
    </row>
    <row r="122" spans="1:12" ht="15" x14ac:dyDescent="0.25">
      <c r="A122" s="21"/>
      <c r="B122" s="14"/>
      <c r="C122" s="51"/>
      <c r="D122" s="83" t="s">
        <v>22</v>
      </c>
      <c r="E122" s="43" t="s">
        <v>61</v>
      </c>
      <c r="F122" s="46">
        <v>200</v>
      </c>
      <c r="G122" s="48">
        <v>3.9</v>
      </c>
      <c r="H122" s="48">
        <v>2.9</v>
      </c>
      <c r="I122" s="48">
        <v>11.2</v>
      </c>
      <c r="J122" s="48">
        <v>86</v>
      </c>
      <c r="K122" s="61" t="s">
        <v>64</v>
      </c>
      <c r="L122" s="48">
        <v>10.5</v>
      </c>
    </row>
    <row r="123" spans="1:12" ht="15" x14ac:dyDescent="0.25">
      <c r="A123" s="21"/>
      <c r="B123" s="14"/>
      <c r="C123" s="51"/>
      <c r="D123" s="7" t="s">
        <v>23</v>
      </c>
      <c r="E123" s="43" t="s">
        <v>45</v>
      </c>
      <c r="F123" s="46">
        <v>40</v>
      </c>
      <c r="G123" s="49">
        <v>3.2</v>
      </c>
      <c r="H123" s="48">
        <v>0.4</v>
      </c>
      <c r="I123" s="48">
        <v>19.600000000000001</v>
      </c>
      <c r="J123" s="48">
        <v>95</v>
      </c>
      <c r="K123" s="61" t="s">
        <v>44</v>
      </c>
      <c r="L123" s="48">
        <v>4.16</v>
      </c>
    </row>
    <row r="124" spans="1:12" ht="15" x14ac:dyDescent="0.25">
      <c r="A124" s="21"/>
      <c r="B124" s="14"/>
      <c r="C124" s="51"/>
      <c r="D124" s="79" t="s">
        <v>24</v>
      </c>
      <c r="E124" s="43" t="s">
        <v>67</v>
      </c>
      <c r="F124" s="46">
        <v>100</v>
      </c>
      <c r="G124" s="48">
        <v>0.8</v>
      </c>
      <c r="H124" s="48">
        <v>0.2</v>
      </c>
      <c r="I124" s="48">
        <v>7.5</v>
      </c>
      <c r="J124" s="49">
        <v>35</v>
      </c>
      <c r="K124" s="61" t="s">
        <v>44</v>
      </c>
      <c r="L124" s="48">
        <v>24.48</v>
      </c>
    </row>
    <row r="125" spans="1:12" ht="15" x14ac:dyDescent="0.25">
      <c r="A125" s="21"/>
      <c r="B125" s="14"/>
      <c r="C125" s="51"/>
      <c r="D125" s="73" t="s">
        <v>53</v>
      </c>
      <c r="E125" s="43" t="s">
        <v>52</v>
      </c>
      <c r="F125" s="46">
        <v>20</v>
      </c>
      <c r="G125" s="48">
        <v>0.2</v>
      </c>
      <c r="H125" s="48">
        <v>14.5</v>
      </c>
      <c r="I125" s="48">
        <v>0.3</v>
      </c>
      <c r="J125" s="49">
        <v>132.19999999999999</v>
      </c>
      <c r="K125" s="61" t="s">
        <v>58</v>
      </c>
      <c r="L125" s="48">
        <v>19.7</v>
      </c>
    </row>
    <row r="126" spans="1:12" ht="15" x14ac:dyDescent="0.25">
      <c r="A126" s="21"/>
      <c r="B126" s="14"/>
      <c r="C126" s="51"/>
      <c r="D126" s="6"/>
      <c r="E126" s="34"/>
      <c r="F126" s="35"/>
      <c r="G126" s="35"/>
      <c r="H126" s="35"/>
      <c r="I126" s="35"/>
      <c r="J126" s="35"/>
      <c r="K126" s="36"/>
      <c r="L126" s="55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560</v>
      </c>
      <c r="G127" s="17">
        <f t="shared" ref="G127:J127" si="62">SUM(G120:G126)</f>
        <v>13.399999999999999</v>
      </c>
      <c r="H127" s="17">
        <f t="shared" si="62"/>
        <v>23.4</v>
      </c>
      <c r="I127" s="17">
        <f t="shared" si="62"/>
        <v>67.3</v>
      </c>
      <c r="J127" s="17">
        <f t="shared" si="62"/>
        <v>532.70000000000005</v>
      </c>
      <c r="K127" s="23"/>
      <c r="L127" s="56">
        <f t="shared" ref="L127" si="63">SUM(L120:L126)</f>
        <v>75.83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4"/>
      <c r="F128" s="35"/>
      <c r="G128" s="35"/>
      <c r="H128" s="35"/>
      <c r="I128" s="35"/>
      <c r="J128" s="35"/>
      <c r="K128" s="36"/>
      <c r="L128" s="55"/>
    </row>
    <row r="129" spans="1:12" ht="15" x14ac:dyDescent="0.25">
      <c r="A129" s="21"/>
      <c r="B129" s="14"/>
      <c r="C129" s="11"/>
      <c r="D129" s="7" t="s">
        <v>27</v>
      </c>
      <c r="E129" s="34"/>
      <c r="F129" s="35"/>
      <c r="G129" s="35"/>
      <c r="H129" s="35"/>
      <c r="I129" s="35"/>
      <c r="J129" s="35"/>
      <c r="K129" s="36"/>
      <c r="L129" s="55"/>
    </row>
    <row r="130" spans="1:12" ht="15" x14ac:dyDescent="0.25">
      <c r="A130" s="21"/>
      <c r="B130" s="14"/>
      <c r="C130" s="11"/>
      <c r="D130" s="7" t="s">
        <v>28</v>
      </c>
      <c r="E130" s="34"/>
      <c r="F130" s="35"/>
      <c r="G130" s="35"/>
      <c r="H130" s="35"/>
      <c r="I130" s="35"/>
      <c r="J130" s="35"/>
      <c r="K130" s="36"/>
      <c r="L130" s="55"/>
    </row>
    <row r="131" spans="1:12" ht="15" x14ac:dyDescent="0.25">
      <c r="A131" s="21"/>
      <c r="B131" s="14"/>
      <c r="C131" s="11"/>
      <c r="D131" s="7" t="s">
        <v>29</v>
      </c>
      <c r="E131" s="34"/>
      <c r="F131" s="35"/>
      <c r="G131" s="35"/>
      <c r="H131" s="35"/>
      <c r="I131" s="35"/>
      <c r="J131" s="35"/>
      <c r="K131" s="36"/>
      <c r="L131" s="55"/>
    </row>
    <row r="132" spans="1:12" ht="15" x14ac:dyDescent="0.25">
      <c r="A132" s="21"/>
      <c r="B132" s="14"/>
      <c r="C132" s="11"/>
      <c r="D132" s="7" t="s">
        <v>30</v>
      </c>
      <c r="E132" s="34"/>
      <c r="F132" s="35"/>
      <c r="G132" s="35"/>
      <c r="H132" s="35"/>
      <c r="I132" s="35"/>
      <c r="J132" s="35"/>
      <c r="K132" s="36"/>
      <c r="L132" s="55"/>
    </row>
    <row r="133" spans="1:12" ht="15" x14ac:dyDescent="0.25">
      <c r="A133" s="21"/>
      <c r="B133" s="14"/>
      <c r="C133" s="11"/>
      <c r="D133" s="7" t="s">
        <v>31</v>
      </c>
      <c r="E133" s="34"/>
      <c r="F133" s="35"/>
      <c r="G133" s="35"/>
      <c r="H133" s="35"/>
      <c r="I133" s="35"/>
      <c r="J133" s="35"/>
      <c r="K133" s="36"/>
      <c r="L133" s="55"/>
    </row>
    <row r="134" spans="1:12" ht="15" x14ac:dyDescent="0.25">
      <c r="A134" s="21"/>
      <c r="B134" s="14"/>
      <c r="C134" s="11"/>
      <c r="D134" s="7" t="s">
        <v>32</v>
      </c>
      <c r="E134" s="34"/>
      <c r="F134" s="35"/>
      <c r="G134" s="35"/>
      <c r="H134" s="35"/>
      <c r="I134" s="35"/>
      <c r="J134" s="35"/>
      <c r="K134" s="36"/>
      <c r="L134" s="55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55"/>
    </row>
    <row r="136" spans="1:12" ht="15" x14ac:dyDescent="0.25">
      <c r="A136" s="21"/>
      <c r="B136" s="14"/>
      <c r="C136" s="11"/>
      <c r="D136" s="6"/>
      <c r="E136" s="34"/>
      <c r="F136" s="35"/>
      <c r="G136" s="35"/>
      <c r="H136" s="35"/>
      <c r="I136" s="35"/>
      <c r="J136" s="35"/>
      <c r="K136" s="36"/>
      <c r="L136" s="55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56">
        <f t="shared" ref="L137" si="65">SUM(L128:L136)</f>
        <v>0</v>
      </c>
    </row>
    <row r="138" spans="1:12" ht="15.75" thickBot="1" x14ac:dyDescent="0.25">
      <c r="A138" s="90">
        <f>A120</f>
        <v>2</v>
      </c>
      <c r="B138" s="90">
        <f>B120</f>
        <v>2</v>
      </c>
      <c r="C138" s="98" t="s">
        <v>4</v>
      </c>
      <c r="D138" s="99"/>
      <c r="E138" s="88"/>
      <c r="F138" s="89">
        <f>F127+F137</f>
        <v>560</v>
      </c>
      <c r="G138" s="89">
        <f t="shared" ref="G138" si="66">G127+G137</f>
        <v>13.399999999999999</v>
      </c>
      <c r="H138" s="89">
        <f t="shared" ref="H138" si="67">H127+H137</f>
        <v>23.4</v>
      </c>
      <c r="I138" s="89">
        <f t="shared" ref="I138" si="68">I127+I137</f>
        <v>67.3</v>
      </c>
      <c r="J138" s="89">
        <f t="shared" ref="J138:L138" si="69">J127+J137</f>
        <v>532.70000000000005</v>
      </c>
      <c r="K138" s="89"/>
      <c r="L138" s="30">
        <f t="shared" si="69"/>
        <v>75.83</v>
      </c>
    </row>
    <row r="139" spans="1:12" ht="15" x14ac:dyDescent="0.25">
      <c r="A139" s="18">
        <v>2</v>
      </c>
      <c r="B139" s="19">
        <v>3</v>
      </c>
      <c r="C139" s="50" t="s">
        <v>20</v>
      </c>
      <c r="D139" s="86" t="s">
        <v>21</v>
      </c>
      <c r="E139" s="41" t="s">
        <v>83</v>
      </c>
      <c r="F139" s="44">
        <v>170</v>
      </c>
      <c r="G139" s="47">
        <v>32.700000000000003</v>
      </c>
      <c r="H139" s="47">
        <v>12.4</v>
      </c>
      <c r="I139" s="47">
        <v>31.1</v>
      </c>
      <c r="J139" s="80">
        <v>366.8</v>
      </c>
      <c r="K139" s="60" t="s">
        <v>85</v>
      </c>
      <c r="L139" s="47">
        <v>73.48</v>
      </c>
    </row>
    <row r="140" spans="1:12" ht="15" x14ac:dyDescent="0.25">
      <c r="A140" s="21"/>
      <c r="B140" s="14"/>
      <c r="C140" s="51"/>
      <c r="D140" s="54"/>
      <c r="E140" s="43"/>
      <c r="F140" s="46"/>
      <c r="G140" s="48"/>
      <c r="H140" s="48"/>
      <c r="I140" s="48"/>
      <c r="J140" s="49"/>
      <c r="K140" s="61"/>
      <c r="L140" s="48"/>
    </row>
    <row r="141" spans="1:12" ht="15" x14ac:dyDescent="0.25">
      <c r="A141" s="21"/>
      <c r="B141" s="14"/>
      <c r="C141" s="51"/>
      <c r="D141" s="83" t="s">
        <v>22</v>
      </c>
      <c r="E141" s="43" t="s">
        <v>84</v>
      </c>
      <c r="F141" s="46">
        <v>200</v>
      </c>
      <c r="G141" s="48">
        <v>1</v>
      </c>
      <c r="H141" s="48">
        <v>1</v>
      </c>
      <c r="I141" s="48">
        <v>9</v>
      </c>
      <c r="J141" s="49">
        <v>50</v>
      </c>
      <c r="K141" s="61" t="s">
        <v>85</v>
      </c>
      <c r="L141" s="48">
        <v>4.88</v>
      </c>
    </row>
    <row r="142" spans="1:12" ht="15.75" customHeight="1" x14ac:dyDescent="0.25">
      <c r="A142" s="21"/>
      <c r="B142" s="14"/>
      <c r="C142" s="51"/>
      <c r="D142" s="7" t="s">
        <v>23</v>
      </c>
      <c r="E142" s="43" t="s">
        <v>45</v>
      </c>
      <c r="F142" s="46">
        <v>30</v>
      </c>
      <c r="G142" s="49">
        <v>2.4</v>
      </c>
      <c r="H142" s="48">
        <v>0.3</v>
      </c>
      <c r="I142" s="48">
        <v>14.7</v>
      </c>
      <c r="J142" s="48">
        <v>71.2</v>
      </c>
      <c r="K142" s="61" t="s">
        <v>44</v>
      </c>
      <c r="L142" s="48">
        <v>3.12</v>
      </c>
    </row>
    <row r="143" spans="1:12" ht="15" x14ac:dyDescent="0.25">
      <c r="A143" s="21"/>
      <c r="B143" s="14"/>
      <c r="C143" s="51"/>
      <c r="D143" s="79" t="s">
        <v>24</v>
      </c>
      <c r="E143" s="43" t="s">
        <v>46</v>
      </c>
      <c r="F143" s="46">
        <v>100</v>
      </c>
      <c r="G143" s="48">
        <v>0.4</v>
      </c>
      <c r="H143" s="48">
        <v>0.4</v>
      </c>
      <c r="I143" s="48">
        <v>9.8000000000000007</v>
      </c>
      <c r="J143" s="49">
        <v>44.4</v>
      </c>
      <c r="K143" s="61" t="s">
        <v>44</v>
      </c>
      <c r="L143" s="48">
        <v>10.72</v>
      </c>
    </row>
    <row r="144" spans="1:12" ht="15" x14ac:dyDescent="0.25">
      <c r="A144" s="21"/>
      <c r="B144" s="14"/>
      <c r="C144" s="51"/>
      <c r="D144" s="6"/>
      <c r="E144" s="34"/>
      <c r="F144" s="35"/>
      <c r="G144" s="48"/>
      <c r="H144" s="48"/>
      <c r="I144" s="48"/>
      <c r="J144" s="49"/>
      <c r="K144" s="36"/>
      <c r="L144" s="55"/>
    </row>
    <row r="145" spans="1:12" ht="15" x14ac:dyDescent="0.25">
      <c r="A145" s="21"/>
      <c r="B145" s="14"/>
      <c r="C145" s="51"/>
      <c r="D145" s="6"/>
      <c r="E145" s="34"/>
      <c r="F145" s="35"/>
      <c r="G145" s="35"/>
      <c r="H145" s="35"/>
      <c r="I145" s="35"/>
      <c r="J145" s="35"/>
      <c r="K145" s="36"/>
      <c r="L145" s="55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70">SUM(G139:G145)</f>
        <v>36.5</v>
      </c>
      <c r="H146" s="17">
        <f t="shared" si="70"/>
        <v>14.100000000000001</v>
      </c>
      <c r="I146" s="17">
        <f t="shared" si="70"/>
        <v>64.599999999999994</v>
      </c>
      <c r="J146" s="17">
        <f t="shared" si="70"/>
        <v>532.4</v>
      </c>
      <c r="K146" s="23"/>
      <c r="L146" s="56">
        <f t="shared" ref="L146" si="71">SUM(L139:L145)</f>
        <v>92.2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4"/>
      <c r="F147" s="35"/>
      <c r="G147" s="35"/>
      <c r="H147" s="35"/>
      <c r="I147" s="35"/>
      <c r="J147" s="35"/>
      <c r="K147" s="36"/>
      <c r="L147" s="55"/>
    </row>
    <row r="148" spans="1:12" ht="15" x14ac:dyDescent="0.25">
      <c r="A148" s="21"/>
      <c r="B148" s="14"/>
      <c r="C148" s="11"/>
      <c r="D148" s="7" t="s">
        <v>27</v>
      </c>
      <c r="E148" s="34"/>
      <c r="F148" s="35"/>
      <c r="G148" s="35"/>
      <c r="H148" s="35"/>
      <c r="I148" s="35"/>
      <c r="J148" s="35"/>
      <c r="K148" s="36"/>
      <c r="L148" s="55"/>
    </row>
    <row r="149" spans="1:12" ht="15" x14ac:dyDescent="0.25">
      <c r="A149" s="21"/>
      <c r="B149" s="14"/>
      <c r="C149" s="11"/>
      <c r="D149" s="7" t="s">
        <v>28</v>
      </c>
      <c r="E149" s="34"/>
      <c r="F149" s="35"/>
      <c r="G149" s="35"/>
      <c r="H149" s="35"/>
      <c r="I149" s="35"/>
      <c r="J149" s="35"/>
      <c r="K149" s="36"/>
      <c r="L149" s="55"/>
    </row>
    <row r="150" spans="1:12" ht="15" x14ac:dyDescent="0.25">
      <c r="A150" s="21"/>
      <c r="B150" s="14"/>
      <c r="C150" s="11"/>
      <c r="D150" s="7" t="s">
        <v>29</v>
      </c>
      <c r="E150" s="34"/>
      <c r="F150" s="35"/>
      <c r="G150" s="35"/>
      <c r="H150" s="35"/>
      <c r="I150" s="35"/>
      <c r="J150" s="35"/>
      <c r="K150" s="36"/>
      <c r="L150" s="55"/>
    </row>
    <row r="151" spans="1:12" ht="15" x14ac:dyDescent="0.25">
      <c r="A151" s="21"/>
      <c r="B151" s="14"/>
      <c r="C151" s="11"/>
      <c r="D151" s="7" t="s">
        <v>30</v>
      </c>
      <c r="E151" s="34"/>
      <c r="F151" s="35"/>
      <c r="G151" s="35"/>
      <c r="H151" s="35"/>
      <c r="I151" s="35"/>
      <c r="J151" s="35"/>
      <c r="K151" s="36"/>
      <c r="L151" s="55"/>
    </row>
    <row r="152" spans="1:12" ht="15" x14ac:dyDescent="0.25">
      <c r="A152" s="21"/>
      <c r="B152" s="14"/>
      <c r="C152" s="11"/>
      <c r="D152" s="7" t="s">
        <v>31</v>
      </c>
      <c r="E152" s="34"/>
      <c r="F152" s="35"/>
      <c r="G152" s="35"/>
      <c r="H152" s="35"/>
      <c r="I152" s="35"/>
      <c r="J152" s="35"/>
      <c r="K152" s="36"/>
      <c r="L152" s="55"/>
    </row>
    <row r="153" spans="1:12" ht="15" x14ac:dyDescent="0.25">
      <c r="A153" s="21"/>
      <c r="B153" s="14"/>
      <c r="C153" s="11"/>
      <c r="D153" s="7" t="s">
        <v>32</v>
      </c>
      <c r="E153" s="34"/>
      <c r="F153" s="35"/>
      <c r="G153" s="35"/>
      <c r="H153" s="35"/>
      <c r="I153" s="35"/>
      <c r="J153" s="35"/>
      <c r="K153" s="36"/>
      <c r="L153" s="55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55"/>
    </row>
    <row r="155" spans="1:12" ht="15" x14ac:dyDescent="0.25">
      <c r="A155" s="21"/>
      <c r="B155" s="14"/>
      <c r="C155" s="11"/>
      <c r="D155" s="6"/>
      <c r="E155" s="34"/>
      <c r="F155" s="35"/>
      <c r="G155" s="35"/>
      <c r="H155" s="35"/>
      <c r="I155" s="35"/>
      <c r="J155" s="35"/>
      <c r="K155" s="36"/>
      <c r="L155" s="55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56">
        <f t="shared" ref="L156" si="73">SUM(L147:L155)</f>
        <v>0</v>
      </c>
    </row>
    <row r="157" spans="1:12" ht="15.75" thickBot="1" x14ac:dyDescent="0.25">
      <c r="A157" s="91">
        <f>A139</f>
        <v>2</v>
      </c>
      <c r="B157" s="90">
        <f>B139</f>
        <v>3</v>
      </c>
      <c r="C157" s="98" t="s">
        <v>4</v>
      </c>
      <c r="D157" s="99"/>
      <c r="E157" s="88"/>
      <c r="F157" s="89">
        <f>F146+F156</f>
        <v>500</v>
      </c>
      <c r="G157" s="89">
        <f t="shared" ref="G157" si="74">G146+G156</f>
        <v>36.5</v>
      </c>
      <c r="H157" s="89">
        <f t="shared" ref="H157" si="75">H146+H156</f>
        <v>14.100000000000001</v>
      </c>
      <c r="I157" s="89">
        <f t="shared" ref="I157" si="76">I146+I156</f>
        <v>64.599999999999994</v>
      </c>
      <c r="J157" s="89">
        <f t="shared" ref="J157:L157" si="77">J146+J156</f>
        <v>532.4</v>
      </c>
      <c r="K157" s="89"/>
      <c r="L157" s="30">
        <f t="shared" si="77"/>
        <v>92.2</v>
      </c>
    </row>
    <row r="158" spans="1:12" ht="15" x14ac:dyDescent="0.25">
      <c r="A158" s="18">
        <v>2</v>
      </c>
      <c r="B158" s="19">
        <v>4</v>
      </c>
      <c r="C158" s="50" t="s">
        <v>20</v>
      </c>
      <c r="D158" s="86" t="s">
        <v>21</v>
      </c>
      <c r="E158" s="41" t="s">
        <v>86</v>
      </c>
      <c r="F158" s="81">
        <v>170</v>
      </c>
      <c r="G158" s="47">
        <v>9</v>
      </c>
      <c r="H158" s="47">
        <v>7.7</v>
      </c>
      <c r="I158" s="47">
        <v>32.5</v>
      </c>
      <c r="J158" s="80">
        <v>235.4</v>
      </c>
      <c r="K158" s="60" t="s">
        <v>89</v>
      </c>
      <c r="L158" s="47">
        <v>17.88</v>
      </c>
    </row>
    <row r="159" spans="1:12" ht="15" x14ac:dyDescent="0.25">
      <c r="A159" s="21"/>
      <c r="B159" s="14"/>
      <c r="C159" s="51"/>
      <c r="D159" s="54" t="s">
        <v>26</v>
      </c>
      <c r="E159" s="43" t="s">
        <v>87</v>
      </c>
      <c r="F159" s="82">
        <v>100</v>
      </c>
      <c r="G159" s="48">
        <v>2.1</v>
      </c>
      <c r="H159" s="48">
        <v>7.1</v>
      </c>
      <c r="I159" s="48">
        <v>10.1</v>
      </c>
      <c r="J159" s="49">
        <v>113.2</v>
      </c>
      <c r="K159" s="61" t="s">
        <v>90</v>
      </c>
      <c r="L159" s="48">
        <v>5.95</v>
      </c>
    </row>
    <row r="160" spans="1:12" ht="15" x14ac:dyDescent="0.25">
      <c r="A160" s="21"/>
      <c r="B160" s="14"/>
      <c r="C160" s="51"/>
      <c r="D160" s="7" t="s">
        <v>30</v>
      </c>
      <c r="E160" s="43" t="s">
        <v>88</v>
      </c>
      <c r="F160" s="82">
        <v>200</v>
      </c>
      <c r="G160" s="48">
        <v>1</v>
      </c>
      <c r="H160" s="48">
        <v>0.2</v>
      </c>
      <c r="I160" s="48">
        <v>20.2</v>
      </c>
      <c r="J160" s="49">
        <v>86.6</v>
      </c>
      <c r="K160" s="61" t="s">
        <v>44</v>
      </c>
      <c r="L160" s="48">
        <v>9.8000000000000007</v>
      </c>
    </row>
    <row r="161" spans="1:12" ht="15" x14ac:dyDescent="0.25">
      <c r="A161" s="21"/>
      <c r="B161" s="14"/>
      <c r="C161" s="51"/>
      <c r="D161" s="7" t="s">
        <v>23</v>
      </c>
      <c r="E161" s="43" t="s">
        <v>45</v>
      </c>
      <c r="F161" s="46">
        <v>30</v>
      </c>
      <c r="G161" s="49">
        <v>2.4</v>
      </c>
      <c r="H161" s="48">
        <v>0.3</v>
      </c>
      <c r="I161" s="48">
        <v>14.7</v>
      </c>
      <c r="J161" s="48">
        <v>71.2</v>
      </c>
      <c r="K161" s="61" t="s">
        <v>44</v>
      </c>
      <c r="L161" s="48">
        <v>3.12</v>
      </c>
    </row>
    <row r="162" spans="1:12" ht="15" x14ac:dyDescent="0.25">
      <c r="A162" s="21"/>
      <c r="B162" s="14"/>
      <c r="C162" s="51"/>
      <c r="D162" s="85" t="s">
        <v>24</v>
      </c>
      <c r="E162" s="34"/>
      <c r="F162" s="35"/>
      <c r="G162" s="49"/>
      <c r="H162" s="48"/>
      <c r="I162" s="48"/>
      <c r="J162" s="48"/>
      <c r="K162" s="61"/>
      <c r="L162" s="55"/>
    </row>
    <row r="163" spans="1:12" ht="15" x14ac:dyDescent="0.25">
      <c r="A163" s="21"/>
      <c r="B163" s="14"/>
      <c r="C163" s="51"/>
      <c r="D163" s="6"/>
      <c r="E163" s="34"/>
      <c r="F163" s="35"/>
      <c r="G163" s="35"/>
      <c r="H163" s="35"/>
      <c r="I163" s="35"/>
      <c r="J163" s="35"/>
      <c r="K163" s="36"/>
      <c r="L163" s="55"/>
    </row>
    <row r="164" spans="1:12" ht="15" x14ac:dyDescent="0.25">
      <c r="A164" s="21"/>
      <c r="B164" s="14"/>
      <c r="C164" s="11"/>
      <c r="D164" s="6"/>
      <c r="E164" s="34"/>
      <c r="F164" s="35"/>
      <c r="G164" s="35"/>
      <c r="H164" s="35"/>
      <c r="I164" s="35"/>
      <c r="J164" s="35"/>
      <c r="K164" s="36"/>
      <c r="L164" s="55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78">SUM(G158:G164)</f>
        <v>14.5</v>
      </c>
      <c r="H165" s="17">
        <f t="shared" si="78"/>
        <v>15.3</v>
      </c>
      <c r="I165" s="17">
        <f t="shared" si="78"/>
        <v>77.5</v>
      </c>
      <c r="J165" s="17">
        <f t="shared" si="78"/>
        <v>506.40000000000003</v>
      </c>
      <c r="K165" s="23"/>
      <c r="L165" s="56">
        <f t="shared" ref="L165" si="79">SUM(L158:L164)</f>
        <v>36.749999999999993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4"/>
      <c r="F166" s="35"/>
      <c r="G166" s="35"/>
      <c r="H166" s="35"/>
      <c r="I166" s="35"/>
      <c r="J166" s="35"/>
      <c r="K166" s="36"/>
      <c r="L166" s="55"/>
    </row>
    <row r="167" spans="1:12" ht="15" x14ac:dyDescent="0.25">
      <c r="A167" s="21"/>
      <c r="B167" s="14"/>
      <c r="C167" s="11"/>
      <c r="D167" s="7" t="s">
        <v>27</v>
      </c>
      <c r="E167" s="34"/>
      <c r="F167" s="35"/>
      <c r="G167" s="35"/>
      <c r="H167" s="35"/>
      <c r="I167" s="35"/>
      <c r="J167" s="35"/>
      <c r="K167" s="36"/>
      <c r="L167" s="55"/>
    </row>
    <row r="168" spans="1:12" ht="15" x14ac:dyDescent="0.25">
      <c r="A168" s="21"/>
      <c r="B168" s="14"/>
      <c r="C168" s="11"/>
      <c r="D168" s="7" t="s">
        <v>28</v>
      </c>
      <c r="E168" s="34"/>
      <c r="F168" s="35"/>
      <c r="G168" s="35"/>
      <c r="H168" s="35"/>
      <c r="I168" s="35"/>
      <c r="J168" s="35"/>
      <c r="K168" s="36"/>
      <c r="L168" s="55"/>
    </row>
    <row r="169" spans="1:12" ht="15" x14ac:dyDescent="0.25">
      <c r="A169" s="21"/>
      <c r="B169" s="14"/>
      <c r="C169" s="11"/>
      <c r="D169" s="7" t="s">
        <v>29</v>
      </c>
      <c r="E169" s="34"/>
      <c r="F169" s="35"/>
      <c r="G169" s="35"/>
      <c r="H169" s="35"/>
      <c r="I169" s="35"/>
      <c r="J169" s="35"/>
      <c r="K169" s="36"/>
      <c r="L169" s="55"/>
    </row>
    <row r="170" spans="1:12" ht="15" x14ac:dyDescent="0.25">
      <c r="A170" s="21"/>
      <c r="B170" s="14"/>
      <c r="C170" s="11"/>
      <c r="D170" s="7" t="s">
        <v>30</v>
      </c>
      <c r="E170" s="34"/>
      <c r="F170" s="35"/>
      <c r="G170" s="35"/>
      <c r="H170" s="35"/>
      <c r="I170" s="35"/>
      <c r="J170" s="35"/>
      <c r="K170" s="36"/>
      <c r="L170" s="55"/>
    </row>
    <row r="171" spans="1:12" ht="15" x14ac:dyDescent="0.25">
      <c r="A171" s="21"/>
      <c r="B171" s="14"/>
      <c r="C171" s="11"/>
      <c r="D171" s="7" t="s">
        <v>31</v>
      </c>
      <c r="E171" s="34"/>
      <c r="F171" s="35"/>
      <c r="G171" s="35"/>
      <c r="H171" s="35"/>
      <c r="I171" s="35"/>
      <c r="J171" s="35"/>
      <c r="K171" s="36"/>
      <c r="L171" s="55"/>
    </row>
    <row r="172" spans="1:12" ht="15" x14ac:dyDescent="0.25">
      <c r="A172" s="21"/>
      <c r="B172" s="14"/>
      <c r="C172" s="11"/>
      <c r="D172" s="7" t="s">
        <v>32</v>
      </c>
      <c r="E172" s="34"/>
      <c r="F172" s="35"/>
      <c r="G172" s="35"/>
      <c r="H172" s="35"/>
      <c r="I172" s="35"/>
      <c r="J172" s="35"/>
      <c r="K172" s="36"/>
      <c r="L172" s="55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5"/>
    </row>
    <row r="174" spans="1:12" ht="15" x14ac:dyDescent="0.25">
      <c r="A174" s="21"/>
      <c r="B174" s="14"/>
      <c r="C174" s="11"/>
      <c r="D174" s="6"/>
      <c r="E174" s="34"/>
      <c r="F174" s="35"/>
      <c r="G174" s="35"/>
      <c r="H174" s="35"/>
      <c r="I174" s="35"/>
      <c r="J174" s="35"/>
      <c r="K174" s="36"/>
      <c r="L174" s="55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56">
        <f t="shared" ref="L175" si="81">SUM(L166:L174)</f>
        <v>0</v>
      </c>
    </row>
    <row r="176" spans="1:12" ht="15.75" thickBot="1" x14ac:dyDescent="0.25">
      <c r="A176" s="75">
        <f>A158</f>
        <v>2</v>
      </c>
      <c r="B176" s="76">
        <f>B158</f>
        <v>4</v>
      </c>
      <c r="C176" s="93" t="s">
        <v>4</v>
      </c>
      <c r="D176" s="94"/>
      <c r="E176" s="66"/>
      <c r="F176" s="67">
        <f>F165+F175</f>
        <v>500</v>
      </c>
      <c r="G176" s="67">
        <f t="shared" ref="G176" si="82">G165+G175</f>
        <v>14.5</v>
      </c>
      <c r="H176" s="67">
        <f t="shared" ref="H176" si="83">H165+H175</f>
        <v>15.3</v>
      </c>
      <c r="I176" s="67">
        <f t="shared" ref="I176" si="84">I165+I175</f>
        <v>77.5</v>
      </c>
      <c r="J176" s="67">
        <f t="shared" ref="J176:L176" si="85">J165+J175</f>
        <v>506.40000000000003</v>
      </c>
      <c r="K176" s="68"/>
      <c r="L176" s="57">
        <f t="shared" si="85"/>
        <v>36.749999999999993</v>
      </c>
    </row>
    <row r="177" spans="1:12" ht="15" x14ac:dyDescent="0.25">
      <c r="A177" s="18">
        <v>2</v>
      </c>
      <c r="B177" s="19">
        <v>5</v>
      </c>
      <c r="C177" s="50" t="s">
        <v>20</v>
      </c>
      <c r="D177" s="20" t="s">
        <v>21</v>
      </c>
      <c r="E177" s="41" t="s">
        <v>91</v>
      </c>
      <c r="F177" s="44">
        <v>90</v>
      </c>
      <c r="G177" s="47">
        <v>17.2</v>
      </c>
      <c r="H177" s="47">
        <v>3.9</v>
      </c>
      <c r="I177" s="47">
        <v>12</v>
      </c>
      <c r="J177" s="80">
        <v>151.80000000000001</v>
      </c>
      <c r="K177" s="60" t="s">
        <v>94</v>
      </c>
      <c r="L177" s="92">
        <v>39.950000000000003</v>
      </c>
    </row>
    <row r="178" spans="1:12" ht="15" x14ac:dyDescent="0.25">
      <c r="A178" s="21"/>
      <c r="B178" s="14"/>
      <c r="C178" s="51"/>
      <c r="D178" s="7" t="s">
        <v>21</v>
      </c>
      <c r="E178" s="43" t="s">
        <v>92</v>
      </c>
      <c r="F178" s="46">
        <v>150</v>
      </c>
      <c r="G178" s="48">
        <v>2.9</v>
      </c>
      <c r="H178" s="48">
        <v>7.5</v>
      </c>
      <c r="I178" s="48">
        <v>13.6</v>
      </c>
      <c r="J178" s="49">
        <v>133.30000000000001</v>
      </c>
      <c r="K178" s="61" t="s">
        <v>95</v>
      </c>
      <c r="L178" s="48">
        <v>16.68</v>
      </c>
    </row>
    <row r="179" spans="1:12" ht="15" x14ac:dyDescent="0.25">
      <c r="A179" s="21"/>
      <c r="B179" s="14"/>
      <c r="C179" s="51"/>
      <c r="D179" s="7" t="s">
        <v>22</v>
      </c>
      <c r="E179" s="43" t="s">
        <v>50</v>
      </c>
      <c r="F179" s="46">
        <v>200</v>
      </c>
      <c r="G179" s="48">
        <v>0.2</v>
      </c>
      <c r="H179" s="48">
        <v>0.1</v>
      </c>
      <c r="I179" s="48">
        <v>6.6</v>
      </c>
      <c r="J179" s="49">
        <v>27.9</v>
      </c>
      <c r="K179" s="61" t="s">
        <v>74</v>
      </c>
      <c r="L179" s="48">
        <v>2.0499999999999998</v>
      </c>
    </row>
    <row r="180" spans="1:12" ht="15" x14ac:dyDescent="0.25">
      <c r="A180" s="21"/>
      <c r="B180" s="14"/>
      <c r="C180" s="51"/>
      <c r="D180" s="7" t="s">
        <v>23</v>
      </c>
      <c r="E180" s="43" t="s">
        <v>45</v>
      </c>
      <c r="F180" s="46">
        <v>30</v>
      </c>
      <c r="G180" s="49">
        <v>2.4</v>
      </c>
      <c r="H180" s="48">
        <v>0.3</v>
      </c>
      <c r="I180" s="48">
        <v>14.7</v>
      </c>
      <c r="J180" s="48">
        <v>71.2</v>
      </c>
      <c r="K180" s="61" t="s">
        <v>44</v>
      </c>
      <c r="L180" s="48">
        <v>3.12</v>
      </c>
    </row>
    <row r="181" spans="1:12" ht="15" x14ac:dyDescent="0.25">
      <c r="A181" s="21"/>
      <c r="B181" s="14"/>
      <c r="C181" s="51"/>
      <c r="D181" s="85" t="s">
        <v>24</v>
      </c>
      <c r="E181" s="43"/>
      <c r="F181" s="46"/>
      <c r="G181" s="48"/>
      <c r="H181" s="48"/>
      <c r="I181" s="48"/>
      <c r="J181" s="49"/>
      <c r="K181" s="61"/>
      <c r="L181" s="48"/>
    </row>
    <row r="182" spans="1:12" ht="15" x14ac:dyDescent="0.25">
      <c r="A182" s="21"/>
      <c r="B182" s="14"/>
      <c r="C182" s="51"/>
      <c r="D182" s="54" t="s">
        <v>26</v>
      </c>
      <c r="E182" s="43" t="s">
        <v>93</v>
      </c>
      <c r="F182" s="46">
        <v>80</v>
      </c>
      <c r="G182" s="48">
        <v>0.7</v>
      </c>
      <c r="H182" s="48">
        <v>8.1</v>
      </c>
      <c r="I182" s="48">
        <v>5.7</v>
      </c>
      <c r="J182" s="49">
        <v>99</v>
      </c>
      <c r="K182" s="61" t="s">
        <v>63</v>
      </c>
      <c r="L182" s="48">
        <v>6.03</v>
      </c>
    </row>
    <row r="183" spans="1:12" ht="15" x14ac:dyDescent="0.25">
      <c r="A183" s="21"/>
      <c r="B183" s="14"/>
      <c r="C183" s="51"/>
      <c r="D183" s="6"/>
      <c r="E183" s="34"/>
      <c r="F183" s="35"/>
      <c r="G183" s="35"/>
      <c r="H183" s="35"/>
      <c r="I183" s="35"/>
      <c r="J183" s="35"/>
      <c r="K183" s="36"/>
      <c r="L183" s="55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550</v>
      </c>
      <c r="G184" s="17">
        <f t="shared" ref="G184:J184" si="86">SUM(G177:G183)</f>
        <v>23.399999999999995</v>
      </c>
      <c r="H184" s="17">
        <f t="shared" si="86"/>
        <v>19.899999999999999</v>
      </c>
      <c r="I184" s="17">
        <f t="shared" si="86"/>
        <v>52.600000000000009</v>
      </c>
      <c r="J184" s="17">
        <f t="shared" si="86"/>
        <v>483.2</v>
      </c>
      <c r="K184" s="23"/>
      <c r="L184" s="56">
        <f t="shared" ref="L184" si="87">SUM(L177:L183)</f>
        <v>67.83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4"/>
      <c r="F185" s="35"/>
      <c r="G185" s="35"/>
      <c r="H185" s="35"/>
      <c r="I185" s="35"/>
      <c r="J185" s="35"/>
      <c r="K185" s="36"/>
      <c r="L185" s="55"/>
    </row>
    <row r="186" spans="1:12" ht="15" x14ac:dyDescent="0.25">
      <c r="A186" s="21"/>
      <c r="B186" s="14"/>
      <c r="C186" s="11"/>
      <c r="D186" s="7" t="s">
        <v>27</v>
      </c>
      <c r="E186" s="34"/>
      <c r="F186" s="35"/>
      <c r="G186" s="35"/>
      <c r="H186" s="35"/>
      <c r="I186" s="35"/>
      <c r="J186" s="35"/>
      <c r="K186" s="36"/>
      <c r="L186" s="55"/>
    </row>
    <row r="187" spans="1:12" ht="15" x14ac:dyDescent="0.25">
      <c r="A187" s="21"/>
      <c r="B187" s="14"/>
      <c r="C187" s="11"/>
      <c r="D187" s="7" t="s">
        <v>28</v>
      </c>
      <c r="E187" s="34"/>
      <c r="F187" s="35"/>
      <c r="G187" s="35"/>
      <c r="H187" s="35"/>
      <c r="I187" s="35"/>
      <c r="J187" s="35"/>
      <c r="K187" s="36"/>
      <c r="L187" s="55"/>
    </row>
    <row r="188" spans="1:12" ht="15" x14ac:dyDescent="0.25">
      <c r="A188" s="21"/>
      <c r="B188" s="14"/>
      <c r="C188" s="11"/>
      <c r="D188" s="7" t="s">
        <v>29</v>
      </c>
      <c r="E188" s="34"/>
      <c r="F188" s="35"/>
      <c r="G188" s="35"/>
      <c r="H188" s="35"/>
      <c r="I188" s="35"/>
      <c r="J188" s="35"/>
      <c r="K188" s="36"/>
      <c r="L188" s="55"/>
    </row>
    <row r="189" spans="1:12" ht="15" x14ac:dyDescent="0.25">
      <c r="A189" s="21"/>
      <c r="B189" s="14"/>
      <c r="C189" s="11"/>
      <c r="D189" s="7" t="s">
        <v>30</v>
      </c>
      <c r="E189" s="34"/>
      <c r="F189" s="35"/>
      <c r="G189" s="35"/>
      <c r="H189" s="35"/>
      <c r="I189" s="35"/>
      <c r="J189" s="35"/>
      <c r="K189" s="36"/>
      <c r="L189" s="55"/>
    </row>
    <row r="190" spans="1:12" ht="15" x14ac:dyDescent="0.25">
      <c r="A190" s="21"/>
      <c r="B190" s="14"/>
      <c r="C190" s="11"/>
      <c r="D190" s="7" t="s">
        <v>31</v>
      </c>
      <c r="E190" s="34"/>
      <c r="F190" s="35"/>
      <c r="G190" s="35"/>
      <c r="H190" s="35"/>
      <c r="I190" s="35"/>
      <c r="J190" s="35"/>
      <c r="K190" s="36"/>
      <c r="L190" s="55"/>
    </row>
    <row r="191" spans="1:12" ht="15" x14ac:dyDescent="0.25">
      <c r="A191" s="21"/>
      <c r="B191" s="14"/>
      <c r="C191" s="11"/>
      <c r="D191" s="7" t="s">
        <v>32</v>
      </c>
      <c r="E191" s="34"/>
      <c r="F191" s="35"/>
      <c r="G191" s="35"/>
      <c r="H191" s="35"/>
      <c r="I191" s="35"/>
      <c r="J191" s="35"/>
      <c r="K191" s="36"/>
      <c r="L191" s="55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5"/>
    </row>
    <row r="193" spans="1:12" ht="15" x14ac:dyDescent="0.25">
      <c r="A193" s="21"/>
      <c r="B193" s="14"/>
      <c r="C193" s="11"/>
      <c r="D193" s="6"/>
      <c r="E193" s="34"/>
      <c r="F193" s="35"/>
      <c r="G193" s="35"/>
      <c r="H193" s="35"/>
      <c r="I193" s="35"/>
      <c r="J193" s="35"/>
      <c r="K193" s="36"/>
      <c r="L193" s="55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56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6" t="s">
        <v>4</v>
      </c>
      <c r="D195" s="97"/>
      <c r="E195" s="29"/>
      <c r="F195" s="30">
        <f>F184+F194</f>
        <v>550</v>
      </c>
      <c r="G195" s="30">
        <f t="shared" ref="G195" si="90">G184+G194</f>
        <v>23.399999999999995</v>
      </c>
      <c r="H195" s="30">
        <f t="shared" ref="H195" si="91">H184+H194</f>
        <v>19.899999999999999</v>
      </c>
      <c r="I195" s="30">
        <f t="shared" ref="I195" si="92">I184+I194</f>
        <v>52.600000000000009</v>
      </c>
      <c r="J195" s="30">
        <f t="shared" ref="J195:L195" si="93">J184+J194</f>
        <v>483.2</v>
      </c>
      <c r="K195" s="63"/>
      <c r="L195" s="57">
        <f t="shared" si="93"/>
        <v>67.83</v>
      </c>
    </row>
    <row r="196" spans="1:12" ht="13.5" thickBot="1" x14ac:dyDescent="0.25">
      <c r="A196" s="25"/>
      <c r="B196" s="26"/>
      <c r="C196" s="95" t="s">
        <v>5</v>
      </c>
      <c r="D196" s="95"/>
      <c r="E196" s="95"/>
      <c r="F196" s="31">
        <f>(F24+F43+F62+F81+F100+F119+F138+F157+F176+F195)/(IF(F24=0,0,1)+IF(F43=0,0,1)+IF(F62=0,0,1)+IF(F81=0,0,1)+IF(F100=0,0,1)+IF(F119=0,0,1)+IF(F138=0,0,1)+IF(F157=0,0,1)+IF(F176=0,0,1)+IF(F195=0,0,1))</f>
        <v>538</v>
      </c>
      <c r="G196" s="31">
        <f t="shared" ref="G196:J196" si="94">(G24+G43+G62+G81+G100+G119+G138+G157+G176+G195)/(IF(G24=0,0,1)+IF(G43=0,0,1)+IF(G62=0,0,1)+IF(G81=0,0,1)+IF(G100=0,0,1)+IF(G119=0,0,1)+IF(G138=0,0,1)+IF(G157=0,0,1)+IF(G176=0,0,1)+IF(G195=0,0,1))</f>
        <v>21.53</v>
      </c>
      <c r="H196" s="31">
        <f t="shared" si="94"/>
        <v>17.649999999999999</v>
      </c>
      <c r="I196" s="31">
        <f t="shared" si="94"/>
        <v>65.61999999999999</v>
      </c>
      <c r="J196" s="31">
        <f t="shared" si="94"/>
        <v>507.73</v>
      </c>
      <c r="K196" s="31"/>
      <c r="L196" s="31">
        <f t="shared" ref="L196" si="95">(L24+L43+L62+L81+L100+L119+L138+L157+L176+L195)/(IF(L24=0,0,1)+IF(L43=0,0,1)+IF(L62=0,0,1)+IF(L81=0,0,1)+IF(L100=0,0,1)+IF(L119=0,0,1)+IF(L138=0,0,1)+IF(L157=0,0,1)+IF(L176=0,0,1)+IF(L195=0,0,1))</f>
        <v>71.188000000000017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2024-03-29T11:09:44Z</dcterms:modified>
</cp:coreProperties>
</file>